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q\Desktop\Экономист\"/>
    </mc:Choice>
  </mc:AlternateContent>
  <bookViews>
    <workbookView xWindow="0" yWindow="0" windowWidth="28800" windowHeight="12330" activeTab="1"/>
  </bookViews>
  <sheets>
    <sheet name="вес" sheetId="6" r:id="rId1"/>
    <sheet name="прайс ГАЗ 1сл труба" sheetId="1" r:id="rId2"/>
    <sheet name="прайс ГАЗ 2сл труба" sheetId="2" r:id="rId3"/>
    <sheet name="прайс ГАЗ 3сл " sheetId="3" r:id="rId4"/>
    <sheet name="прайс ГАЗ RC 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5" l="1"/>
  <c r="C8" i="5"/>
  <c r="D8" i="5"/>
  <c r="E8" i="5"/>
  <c r="F8" i="5"/>
  <c r="G8" i="5"/>
  <c r="H8" i="5"/>
  <c r="I8" i="5"/>
  <c r="J8" i="5"/>
  <c r="K8" i="5"/>
  <c r="B9" i="5"/>
  <c r="C9" i="5"/>
  <c r="D9" i="5"/>
  <c r="E9" i="5"/>
  <c r="F9" i="5"/>
  <c r="G9" i="5"/>
  <c r="H9" i="5"/>
  <c r="I9" i="5"/>
  <c r="J9" i="5"/>
  <c r="K9" i="5"/>
  <c r="B10" i="5"/>
  <c r="C10" i="5"/>
  <c r="D10" i="5"/>
  <c r="E10" i="5"/>
  <c r="F10" i="5"/>
  <c r="G10" i="5"/>
  <c r="H10" i="5"/>
  <c r="I10" i="5"/>
  <c r="J10" i="5"/>
  <c r="K10" i="5"/>
  <c r="B11" i="5"/>
  <c r="C11" i="5"/>
  <c r="D11" i="5"/>
  <c r="E11" i="5"/>
  <c r="F11" i="5"/>
  <c r="G11" i="5"/>
  <c r="H11" i="5"/>
  <c r="I11" i="5"/>
  <c r="J11" i="5"/>
  <c r="K11" i="5"/>
  <c r="B12" i="5"/>
  <c r="C12" i="5"/>
  <c r="D12" i="5"/>
  <c r="E12" i="5"/>
  <c r="F12" i="5"/>
  <c r="G12" i="5"/>
  <c r="H12" i="5"/>
  <c r="I12" i="5"/>
  <c r="J12" i="5"/>
  <c r="K12" i="5"/>
  <c r="B13" i="5"/>
  <c r="C13" i="5"/>
  <c r="D13" i="5"/>
  <c r="E13" i="5"/>
  <c r="F13" i="5"/>
  <c r="G13" i="5"/>
  <c r="H13" i="5"/>
  <c r="I13" i="5"/>
  <c r="J13" i="5"/>
  <c r="K13" i="5"/>
  <c r="B14" i="5"/>
  <c r="C14" i="5"/>
  <c r="D14" i="5"/>
  <c r="E14" i="5"/>
  <c r="F14" i="5"/>
  <c r="G14" i="5"/>
  <c r="H14" i="5"/>
  <c r="I14" i="5"/>
  <c r="J14" i="5"/>
  <c r="K14" i="5"/>
  <c r="B15" i="5"/>
  <c r="C15" i="5"/>
  <c r="D15" i="5"/>
  <c r="E15" i="5"/>
  <c r="F15" i="5"/>
  <c r="G15" i="5"/>
  <c r="H15" i="5"/>
  <c r="I15" i="5"/>
  <c r="J15" i="5"/>
  <c r="K15" i="5"/>
  <c r="B16" i="5"/>
  <c r="C16" i="5"/>
  <c r="D16" i="5"/>
  <c r="E16" i="5"/>
  <c r="F16" i="5"/>
  <c r="G16" i="5"/>
  <c r="H16" i="5"/>
  <c r="I16" i="5"/>
  <c r="J16" i="5"/>
  <c r="K16" i="5"/>
  <c r="B17" i="5"/>
  <c r="C17" i="5"/>
  <c r="D17" i="5"/>
  <c r="E17" i="5"/>
  <c r="F17" i="5"/>
  <c r="G17" i="5"/>
  <c r="H17" i="5"/>
  <c r="I17" i="5"/>
  <c r="J17" i="5"/>
  <c r="K17" i="5"/>
  <c r="B18" i="5"/>
  <c r="C18" i="5"/>
  <c r="D18" i="5"/>
  <c r="E18" i="5"/>
  <c r="F18" i="5"/>
  <c r="G18" i="5"/>
  <c r="H18" i="5"/>
  <c r="I18" i="5"/>
  <c r="J18" i="5"/>
  <c r="K18" i="5"/>
  <c r="B19" i="5"/>
  <c r="C19" i="5"/>
  <c r="D19" i="5"/>
  <c r="E19" i="5"/>
  <c r="F19" i="5"/>
  <c r="G19" i="5"/>
  <c r="H19" i="5"/>
  <c r="I19" i="5"/>
  <c r="J19" i="5"/>
  <c r="K19" i="5"/>
  <c r="B20" i="5"/>
  <c r="C20" i="5"/>
  <c r="D20" i="5"/>
  <c r="E20" i="5"/>
  <c r="F20" i="5"/>
  <c r="G20" i="5"/>
  <c r="H20" i="5"/>
  <c r="I20" i="5"/>
  <c r="J20" i="5"/>
  <c r="K20" i="5"/>
  <c r="B21" i="5"/>
  <c r="C21" i="5"/>
  <c r="D21" i="5"/>
  <c r="E21" i="5"/>
  <c r="F21" i="5"/>
  <c r="G21" i="5"/>
  <c r="H21" i="5"/>
  <c r="I21" i="5"/>
  <c r="J21" i="5"/>
  <c r="K21" i="5"/>
  <c r="B22" i="5"/>
  <c r="C22" i="5"/>
  <c r="D22" i="5"/>
  <c r="E22" i="5"/>
  <c r="F22" i="5"/>
  <c r="G22" i="5"/>
  <c r="H22" i="5"/>
  <c r="I22" i="5"/>
  <c r="J22" i="5"/>
  <c r="K22" i="5"/>
  <c r="B23" i="5"/>
  <c r="C23" i="5"/>
  <c r="D23" i="5"/>
  <c r="E23" i="5"/>
  <c r="F23" i="5"/>
  <c r="G23" i="5"/>
  <c r="H23" i="5"/>
  <c r="I23" i="5"/>
  <c r="J23" i="5"/>
  <c r="K23" i="5"/>
  <c r="B24" i="5"/>
  <c r="C24" i="5"/>
  <c r="D24" i="5"/>
  <c r="E24" i="5"/>
  <c r="F24" i="5"/>
  <c r="G24" i="5"/>
  <c r="H24" i="5"/>
  <c r="I24" i="5"/>
  <c r="J24" i="5"/>
  <c r="K24" i="5"/>
  <c r="B7" i="5"/>
  <c r="C7" i="5"/>
  <c r="D7" i="5"/>
  <c r="E7" i="5"/>
  <c r="F7" i="5"/>
  <c r="G7" i="5"/>
  <c r="H7" i="5"/>
  <c r="I7" i="5"/>
  <c r="J7" i="5"/>
  <c r="K7" i="5"/>
  <c r="C6" i="5"/>
  <c r="D6" i="5"/>
  <c r="E6" i="5"/>
  <c r="F6" i="5"/>
  <c r="G6" i="5"/>
  <c r="H6" i="5"/>
  <c r="I6" i="5"/>
  <c r="J6" i="5"/>
  <c r="K6" i="5"/>
  <c r="B7" i="3"/>
  <c r="C7" i="3"/>
  <c r="D7" i="3"/>
  <c r="E7" i="3"/>
  <c r="F7" i="3"/>
  <c r="G7" i="3"/>
  <c r="H7" i="3"/>
  <c r="I7" i="3"/>
  <c r="J7" i="3"/>
  <c r="K7" i="3"/>
  <c r="B8" i="3"/>
  <c r="C8" i="3"/>
  <c r="D8" i="3"/>
  <c r="E8" i="3"/>
  <c r="F8" i="3"/>
  <c r="G8" i="3"/>
  <c r="H8" i="3"/>
  <c r="I8" i="3"/>
  <c r="J8" i="3"/>
  <c r="K8" i="3"/>
  <c r="B9" i="3"/>
  <c r="C9" i="3"/>
  <c r="D9" i="3"/>
  <c r="E9" i="3"/>
  <c r="F9" i="3"/>
  <c r="G9" i="3"/>
  <c r="H9" i="3"/>
  <c r="I9" i="3"/>
  <c r="J9" i="3"/>
  <c r="K9" i="3"/>
  <c r="B10" i="3"/>
  <c r="C10" i="3"/>
  <c r="D10" i="3"/>
  <c r="E10" i="3"/>
  <c r="F10" i="3"/>
  <c r="G10" i="3"/>
  <c r="H10" i="3"/>
  <c r="I10" i="3"/>
  <c r="J10" i="3"/>
  <c r="K10" i="3"/>
  <c r="B11" i="3"/>
  <c r="C11" i="3"/>
  <c r="D11" i="3"/>
  <c r="E11" i="3"/>
  <c r="F11" i="3"/>
  <c r="G11" i="3"/>
  <c r="H11" i="3"/>
  <c r="I11" i="3"/>
  <c r="J11" i="3"/>
  <c r="K11" i="3"/>
  <c r="B12" i="3"/>
  <c r="C12" i="3"/>
  <c r="D12" i="3"/>
  <c r="E12" i="3"/>
  <c r="F12" i="3"/>
  <c r="G12" i="3"/>
  <c r="H12" i="3"/>
  <c r="I12" i="3"/>
  <c r="J12" i="3"/>
  <c r="K12" i="3"/>
  <c r="B13" i="3"/>
  <c r="C13" i="3"/>
  <c r="D13" i="3"/>
  <c r="E13" i="3"/>
  <c r="F13" i="3"/>
  <c r="G13" i="3"/>
  <c r="H13" i="3"/>
  <c r="I13" i="3"/>
  <c r="J13" i="3"/>
  <c r="K13" i="3"/>
  <c r="B14" i="3"/>
  <c r="C14" i="3"/>
  <c r="D14" i="3"/>
  <c r="E14" i="3"/>
  <c r="F14" i="3"/>
  <c r="G14" i="3"/>
  <c r="H14" i="3"/>
  <c r="I14" i="3"/>
  <c r="J14" i="3"/>
  <c r="K14" i="3"/>
  <c r="B15" i="3"/>
  <c r="C15" i="3"/>
  <c r="D15" i="3"/>
  <c r="E15" i="3"/>
  <c r="F15" i="3"/>
  <c r="G15" i="3"/>
  <c r="H15" i="3"/>
  <c r="I15" i="3"/>
  <c r="J15" i="3"/>
  <c r="K15" i="3"/>
  <c r="B16" i="3"/>
  <c r="C16" i="3"/>
  <c r="D16" i="3"/>
  <c r="E16" i="3"/>
  <c r="F16" i="3"/>
  <c r="G16" i="3"/>
  <c r="H16" i="3"/>
  <c r="I16" i="3"/>
  <c r="J16" i="3"/>
  <c r="K16" i="3"/>
  <c r="B17" i="3"/>
  <c r="C17" i="3"/>
  <c r="D17" i="3"/>
  <c r="E17" i="3"/>
  <c r="F17" i="3"/>
  <c r="G17" i="3"/>
  <c r="H17" i="3"/>
  <c r="I17" i="3"/>
  <c r="J17" i="3"/>
  <c r="K17" i="3"/>
  <c r="B18" i="3"/>
  <c r="C18" i="3"/>
  <c r="D18" i="3"/>
  <c r="E18" i="3"/>
  <c r="F18" i="3"/>
  <c r="G18" i="3"/>
  <c r="H18" i="3"/>
  <c r="I18" i="3"/>
  <c r="J18" i="3"/>
  <c r="K18" i="3"/>
  <c r="B19" i="3"/>
  <c r="C19" i="3"/>
  <c r="D19" i="3"/>
  <c r="E19" i="3"/>
  <c r="F19" i="3"/>
  <c r="G19" i="3"/>
  <c r="H19" i="3"/>
  <c r="I19" i="3"/>
  <c r="J19" i="3"/>
  <c r="K19" i="3"/>
  <c r="B20" i="3"/>
  <c r="C20" i="3"/>
  <c r="D20" i="3"/>
  <c r="E20" i="3"/>
  <c r="F20" i="3"/>
  <c r="G20" i="3"/>
  <c r="H20" i="3"/>
  <c r="I20" i="3"/>
  <c r="J20" i="3"/>
  <c r="K20" i="3"/>
  <c r="B21" i="3"/>
  <c r="C21" i="3"/>
  <c r="D21" i="3"/>
  <c r="E21" i="3"/>
  <c r="F21" i="3"/>
  <c r="G21" i="3"/>
  <c r="H21" i="3"/>
  <c r="I21" i="3"/>
  <c r="J21" i="3"/>
  <c r="K21" i="3"/>
  <c r="B22" i="3"/>
  <c r="C22" i="3"/>
  <c r="D22" i="3"/>
  <c r="E22" i="3"/>
  <c r="F22" i="3"/>
  <c r="G22" i="3"/>
  <c r="H22" i="3"/>
  <c r="I22" i="3"/>
  <c r="J22" i="3"/>
  <c r="K22" i="3"/>
  <c r="B23" i="3"/>
  <c r="C23" i="3"/>
  <c r="D23" i="3"/>
  <c r="E23" i="3"/>
  <c r="F23" i="3"/>
  <c r="G23" i="3"/>
  <c r="H23" i="3"/>
  <c r="I23" i="3"/>
  <c r="J23" i="3"/>
  <c r="K23" i="3"/>
  <c r="B24" i="3"/>
  <c r="C24" i="3"/>
  <c r="D24" i="3"/>
  <c r="E24" i="3"/>
  <c r="F24" i="3"/>
  <c r="G24" i="3"/>
  <c r="H24" i="3"/>
  <c r="I24" i="3"/>
  <c r="J24" i="3"/>
  <c r="K24" i="3"/>
  <c r="C6" i="3"/>
  <c r="D6" i="3"/>
  <c r="E6" i="3"/>
  <c r="F6" i="3"/>
  <c r="G6" i="3"/>
  <c r="H6" i="3"/>
  <c r="I6" i="3"/>
  <c r="J6" i="3"/>
  <c r="K6" i="3"/>
  <c r="B7" i="2"/>
  <c r="C7" i="2"/>
  <c r="D7" i="2"/>
  <c r="E7" i="2"/>
  <c r="F7" i="2"/>
  <c r="G7" i="2"/>
  <c r="H7" i="2"/>
  <c r="I7" i="2"/>
  <c r="J7" i="2"/>
  <c r="K7" i="2"/>
  <c r="B8" i="2"/>
  <c r="C8" i="2"/>
  <c r="D8" i="2"/>
  <c r="E8" i="2"/>
  <c r="F8" i="2"/>
  <c r="G8" i="2"/>
  <c r="H8" i="2"/>
  <c r="I8" i="2"/>
  <c r="J8" i="2"/>
  <c r="K8" i="2"/>
  <c r="B9" i="2"/>
  <c r="C9" i="2"/>
  <c r="D9" i="2"/>
  <c r="E9" i="2"/>
  <c r="F9" i="2"/>
  <c r="G9" i="2"/>
  <c r="H9" i="2"/>
  <c r="I9" i="2"/>
  <c r="J9" i="2"/>
  <c r="K9" i="2"/>
  <c r="B10" i="2"/>
  <c r="C10" i="2"/>
  <c r="D10" i="2"/>
  <c r="E10" i="2"/>
  <c r="F10" i="2"/>
  <c r="G10" i="2"/>
  <c r="H10" i="2"/>
  <c r="I10" i="2"/>
  <c r="J10" i="2"/>
  <c r="K10" i="2"/>
  <c r="B11" i="2"/>
  <c r="C11" i="2"/>
  <c r="D11" i="2"/>
  <c r="E11" i="2"/>
  <c r="F11" i="2"/>
  <c r="G11" i="2"/>
  <c r="H11" i="2"/>
  <c r="I11" i="2"/>
  <c r="J11" i="2"/>
  <c r="K11" i="2"/>
  <c r="B12" i="2"/>
  <c r="C12" i="2"/>
  <c r="D12" i="2"/>
  <c r="E12" i="2"/>
  <c r="F12" i="2"/>
  <c r="G12" i="2"/>
  <c r="H12" i="2"/>
  <c r="I12" i="2"/>
  <c r="J12" i="2"/>
  <c r="K12" i="2"/>
  <c r="B13" i="2"/>
  <c r="C13" i="2"/>
  <c r="D13" i="2"/>
  <c r="E13" i="2"/>
  <c r="F13" i="2"/>
  <c r="G13" i="2"/>
  <c r="H13" i="2"/>
  <c r="I13" i="2"/>
  <c r="J13" i="2"/>
  <c r="K13" i="2"/>
  <c r="B14" i="2"/>
  <c r="C14" i="2"/>
  <c r="D14" i="2"/>
  <c r="E14" i="2"/>
  <c r="F14" i="2"/>
  <c r="G14" i="2"/>
  <c r="H14" i="2"/>
  <c r="I14" i="2"/>
  <c r="J14" i="2"/>
  <c r="K14" i="2"/>
  <c r="B15" i="2"/>
  <c r="C15" i="2"/>
  <c r="D15" i="2"/>
  <c r="E15" i="2"/>
  <c r="F15" i="2"/>
  <c r="G15" i="2"/>
  <c r="H15" i="2"/>
  <c r="I15" i="2"/>
  <c r="J15" i="2"/>
  <c r="K15" i="2"/>
  <c r="B16" i="2"/>
  <c r="C16" i="2"/>
  <c r="D16" i="2"/>
  <c r="E16" i="2"/>
  <c r="F16" i="2"/>
  <c r="G16" i="2"/>
  <c r="H16" i="2"/>
  <c r="I16" i="2"/>
  <c r="J16" i="2"/>
  <c r="K16" i="2"/>
  <c r="B17" i="2"/>
  <c r="C17" i="2"/>
  <c r="D17" i="2"/>
  <c r="E17" i="2"/>
  <c r="F17" i="2"/>
  <c r="G17" i="2"/>
  <c r="H17" i="2"/>
  <c r="I17" i="2"/>
  <c r="J17" i="2"/>
  <c r="K17" i="2"/>
  <c r="B18" i="2"/>
  <c r="C18" i="2"/>
  <c r="D18" i="2"/>
  <c r="E18" i="2"/>
  <c r="F18" i="2"/>
  <c r="G18" i="2"/>
  <c r="H18" i="2"/>
  <c r="I18" i="2"/>
  <c r="J18" i="2"/>
  <c r="K18" i="2"/>
  <c r="B19" i="2"/>
  <c r="C19" i="2"/>
  <c r="D19" i="2"/>
  <c r="E19" i="2"/>
  <c r="F19" i="2"/>
  <c r="G19" i="2"/>
  <c r="H19" i="2"/>
  <c r="I19" i="2"/>
  <c r="J19" i="2"/>
  <c r="K19" i="2"/>
  <c r="B20" i="2"/>
  <c r="C20" i="2"/>
  <c r="D20" i="2"/>
  <c r="E20" i="2"/>
  <c r="F20" i="2"/>
  <c r="G20" i="2"/>
  <c r="H20" i="2"/>
  <c r="I20" i="2"/>
  <c r="J20" i="2"/>
  <c r="K20" i="2"/>
  <c r="B21" i="2"/>
  <c r="C21" i="2"/>
  <c r="D21" i="2"/>
  <c r="E21" i="2"/>
  <c r="F21" i="2"/>
  <c r="G21" i="2"/>
  <c r="H21" i="2"/>
  <c r="I21" i="2"/>
  <c r="J21" i="2"/>
  <c r="K21" i="2"/>
  <c r="B22" i="2"/>
  <c r="C22" i="2"/>
  <c r="D22" i="2"/>
  <c r="E22" i="2"/>
  <c r="F22" i="2"/>
  <c r="G22" i="2"/>
  <c r="H22" i="2"/>
  <c r="I22" i="2"/>
  <c r="J22" i="2"/>
  <c r="K22" i="2"/>
  <c r="B23" i="2"/>
  <c r="C23" i="2"/>
  <c r="D23" i="2"/>
  <c r="E23" i="2"/>
  <c r="F23" i="2"/>
  <c r="G23" i="2"/>
  <c r="H23" i="2"/>
  <c r="I23" i="2"/>
  <c r="J23" i="2"/>
  <c r="K23" i="2"/>
  <c r="B24" i="2"/>
  <c r="C24" i="2"/>
  <c r="D24" i="2"/>
  <c r="E24" i="2"/>
  <c r="F24" i="2"/>
  <c r="G24" i="2"/>
  <c r="H24" i="2"/>
  <c r="I24" i="2"/>
  <c r="J24" i="2"/>
  <c r="K24" i="2"/>
  <c r="C6" i="2"/>
  <c r="D6" i="2"/>
  <c r="E6" i="2"/>
  <c r="F6" i="2"/>
  <c r="G6" i="2"/>
  <c r="H6" i="2"/>
  <c r="I6" i="2"/>
  <c r="J6" i="2"/>
  <c r="K6" i="2"/>
  <c r="C7" i="1"/>
  <c r="D7" i="1"/>
  <c r="E7" i="1"/>
  <c r="F7" i="1"/>
  <c r="G7" i="1"/>
  <c r="H7" i="1"/>
  <c r="I7" i="1"/>
  <c r="J7" i="1"/>
  <c r="K7" i="1"/>
  <c r="C8" i="1"/>
  <c r="D8" i="1"/>
  <c r="E8" i="1"/>
  <c r="F8" i="1"/>
  <c r="G8" i="1"/>
  <c r="H8" i="1"/>
  <c r="I8" i="1"/>
  <c r="J8" i="1"/>
  <c r="K8" i="1"/>
  <c r="C9" i="1"/>
  <c r="D9" i="1"/>
  <c r="E9" i="1"/>
  <c r="F9" i="1"/>
  <c r="G9" i="1"/>
  <c r="H9" i="1"/>
  <c r="I9" i="1"/>
  <c r="J9" i="1"/>
  <c r="K9" i="1"/>
  <c r="C10" i="1"/>
  <c r="D10" i="1"/>
  <c r="E10" i="1"/>
  <c r="F10" i="1"/>
  <c r="G10" i="1"/>
  <c r="H10" i="1"/>
  <c r="I10" i="1"/>
  <c r="J10" i="1"/>
  <c r="K10" i="1"/>
  <c r="C11" i="1"/>
  <c r="D11" i="1"/>
  <c r="E11" i="1"/>
  <c r="F11" i="1"/>
  <c r="G11" i="1"/>
  <c r="H11" i="1"/>
  <c r="I11" i="1"/>
  <c r="J11" i="1"/>
  <c r="K11" i="1"/>
  <c r="C12" i="1"/>
  <c r="D12" i="1"/>
  <c r="E12" i="1"/>
  <c r="F12" i="1"/>
  <c r="G12" i="1"/>
  <c r="H12" i="1"/>
  <c r="I12" i="1"/>
  <c r="J12" i="1"/>
  <c r="K12" i="1"/>
  <c r="C13" i="1"/>
  <c r="D13" i="1"/>
  <c r="E13" i="1"/>
  <c r="F13" i="1"/>
  <c r="G13" i="1"/>
  <c r="H13" i="1"/>
  <c r="I13" i="1"/>
  <c r="J13" i="1"/>
  <c r="K13" i="1"/>
  <c r="C14" i="1"/>
  <c r="D14" i="1"/>
  <c r="E14" i="1"/>
  <c r="F14" i="1"/>
  <c r="G14" i="1"/>
  <c r="H14" i="1"/>
  <c r="I14" i="1"/>
  <c r="J14" i="1"/>
  <c r="K14" i="1"/>
  <c r="C15" i="1"/>
  <c r="D15" i="1"/>
  <c r="E15" i="1"/>
  <c r="F15" i="1"/>
  <c r="G15" i="1"/>
  <c r="H15" i="1"/>
  <c r="I15" i="1"/>
  <c r="J15" i="1"/>
  <c r="K15" i="1"/>
  <c r="C16" i="1"/>
  <c r="D16" i="1"/>
  <c r="E16" i="1"/>
  <c r="F16" i="1"/>
  <c r="G16" i="1"/>
  <c r="H16" i="1"/>
  <c r="I16" i="1"/>
  <c r="J16" i="1"/>
  <c r="K16" i="1"/>
  <c r="C17" i="1"/>
  <c r="D17" i="1"/>
  <c r="E17" i="1"/>
  <c r="F17" i="1"/>
  <c r="G17" i="1"/>
  <c r="H17" i="1"/>
  <c r="I17" i="1"/>
  <c r="J17" i="1"/>
  <c r="K17" i="1"/>
  <c r="C18" i="1"/>
  <c r="D18" i="1"/>
  <c r="E18" i="1"/>
  <c r="F18" i="1"/>
  <c r="G18" i="1"/>
  <c r="H18" i="1"/>
  <c r="I18" i="1"/>
  <c r="J18" i="1"/>
  <c r="K18" i="1"/>
  <c r="C19" i="1"/>
  <c r="D19" i="1"/>
  <c r="E19" i="1"/>
  <c r="F19" i="1"/>
  <c r="G19" i="1"/>
  <c r="H19" i="1"/>
  <c r="I19" i="1"/>
  <c r="J19" i="1"/>
  <c r="K19" i="1"/>
  <c r="C20" i="1"/>
  <c r="D20" i="1"/>
  <c r="E20" i="1"/>
  <c r="F20" i="1"/>
  <c r="G20" i="1"/>
  <c r="H20" i="1"/>
  <c r="I20" i="1"/>
  <c r="J20" i="1"/>
  <c r="K20" i="1"/>
  <c r="C21" i="1"/>
  <c r="D21" i="1"/>
  <c r="E21" i="1"/>
  <c r="F21" i="1"/>
  <c r="G21" i="1"/>
  <c r="H21" i="1"/>
  <c r="I21" i="1"/>
  <c r="J21" i="1"/>
  <c r="K21" i="1"/>
  <c r="C22" i="1"/>
  <c r="D22" i="1"/>
  <c r="E22" i="1"/>
  <c r="F22" i="1"/>
  <c r="G22" i="1"/>
  <c r="H22" i="1"/>
  <c r="I22" i="1"/>
  <c r="J22" i="1"/>
  <c r="K22" i="1"/>
  <c r="C23" i="1"/>
  <c r="D23" i="1"/>
  <c r="E23" i="1"/>
  <c r="F23" i="1"/>
  <c r="G23" i="1"/>
  <c r="H23" i="1"/>
  <c r="I23" i="1"/>
  <c r="J23" i="1"/>
  <c r="K23" i="1"/>
  <c r="C24" i="1"/>
  <c r="D24" i="1"/>
  <c r="E24" i="1"/>
  <c r="F24" i="1"/>
  <c r="G24" i="1"/>
  <c r="H24" i="1"/>
  <c r="I24" i="1"/>
  <c r="J24" i="1"/>
  <c r="K24" i="1"/>
  <c r="E6" i="1"/>
  <c r="F6" i="1"/>
  <c r="G6" i="1"/>
  <c r="H6" i="1"/>
  <c r="I6" i="1"/>
  <c r="J6" i="1"/>
  <c r="K6" i="1"/>
  <c r="D6" i="1"/>
  <c r="C6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7" i="1"/>
  <c r="I27" i="1" l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<sst xmlns="http://schemas.openxmlformats.org/spreadsheetml/2006/main" count="83" uniqueCount="32">
  <si>
    <t>-</t>
  </si>
  <si>
    <t>Цена за 1пм трубы с НДС</t>
  </si>
  <si>
    <t>ТРУБА ГАЗОВАЯ ПЭ 100 ОДНОСЛОЙНАЯ  (ГОСТ Р 58121.2-2018)</t>
  </si>
  <si>
    <t>(ГОСТ Р 58121.2-2018)</t>
  </si>
  <si>
    <t>Номинальный размер DN/OD</t>
  </si>
  <si>
    <t xml:space="preserve">SDR 41 </t>
  </si>
  <si>
    <t xml:space="preserve">SDR 33 </t>
  </si>
  <si>
    <t xml:space="preserve">SDR 26 </t>
  </si>
  <si>
    <t xml:space="preserve">SDR 21 </t>
  </si>
  <si>
    <t xml:space="preserve">SDR 17,6 </t>
  </si>
  <si>
    <t xml:space="preserve">SDR 17  </t>
  </si>
  <si>
    <t xml:space="preserve">SDR 13,6 </t>
  </si>
  <si>
    <t xml:space="preserve">SDR 11  </t>
  </si>
  <si>
    <t xml:space="preserve">SDR 9   </t>
  </si>
  <si>
    <t xml:space="preserve">SDR 7,4 </t>
  </si>
  <si>
    <t>серия труб S</t>
  </si>
  <si>
    <t>ТРУБА ГАЗОВАЯ ПЭ ПИКПАЙП - RC (ГОСТ Р 58121.2-2018)</t>
  </si>
  <si>
    <t xml:space="preserve">ТРУБА ГАЗОВАЯ ПЭ ДВУХСЛОЙНАЯ ПИКПАЙП - II (ПЭ100/ПЭ 100 RC) </t>
  </si>
  <si>
    <t>ТРУБА ГАЗОВАЯ ПЭ ПИКПАЙП - III (ГОСТ Р 58121.2-2018)</t>
  </si>
  <si>
    <t>Номинальный наружный диаметр, мм</t>
  </si>
  <si>
    <t>Расчетная масса 1 м труб, кг</t>
  </si>
  <si>
    <t>SDR 41 S20</t>
  </si>
  <si>
    <t>SDR 33 S16</t>
  </si>
  <si>
    <t>SDR 26 S12,5</t>
  </si>
  <si>
    <t>SDR 21 S10</t>
  </si>
  <si>
    <t>SDR 17,6 S8,3</t>
  </si>
  <si>
    <t>SDR 17  S8</t>
  </si>
  <si>
    <t>SDR 13,6 S6,3</t>
  </si>
  <si>
    <t>SDR 11  S5</t>
  </si>
  <si>
    <t>SDR 9    S4</t>
  </si>
  <si>
    <t>SDR 7,4 S3,2</t>
  </si>
  <si>
    <t>SDR 6   S2,5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</si>
</sst>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2" fontId="2" fillId="2" borderId="0" xfId="0" applyNumberFormat="1" applyFont="1" applyFill="1" applyBorder="1"/>
    <xf numFmtId="0" fontId="0" fillId="2" borderId="0" xfId="0" applyFill="1"/>
    <xf numFmtId="0" fontId="0" fillId="2" borderId="0" xfId="0" applyFont="1" applyFill="1" applyAlignment="1">
      <alignment horizontal="right"/>
    </xf>
    <xf numFmtId="0" fontId="7" fillId="2" borderId="0" xfId="0" applyFont="1" applyFill="1" applyAlignment="1"/>
    <xf numFmtId="0" fontId="0" fillId="2" borderId="0" xfId="0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/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2;&#1085;&#1085;&#1099;&#1077;%20&#1076;&#1083;&#1103;%20&#1088;&#1072;&#1089;&#1095;&#1105;&#1090;&#1086;&#1074;/SDR%20&#1090;&#1088;&#1091;&#1073;&#1072;%20&#1080;%20&#1086;&#1073;&#1086;&#1083;&#1086;&#1095;&#1082;&#1072;%20&#1088;&#1072;&#1089;&#1095;&#1077;&#1090;%20&#1089;&#1077;&#1073;&#1077;&#1089;&#1090;&#1086;&#1080;&#1084;&#1086;&#1089;&#1090;&#1080;_21.06.22_&#1063;&#1077;&#1088;&#1085;&#1099;&#1081;%20&#1055;&#106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отность и вес 1пм пэ трубы"/>
      <sheetName val="себ-ть 1сл трубы пэ"/>
      <sheetName val="себ-ть 2сл трубы пэ"/>
      <sheetName val="себ-ть 3сл трубы пэ "/>
      <sheetName val="Себестомость трубы-оболочки"/>
    </sheetNames>
    <sheetDataSet>
      <sheetData sheetId="0">
        <row r="33">
          <cell r="B33">
            <v>61.412842105263152</v>
          </cell>
          <cell r="C33">
            <v>76.539157894736846</v>
          </cell>
          <cell r="D33">
            <v>94.589894736842098</v>
          </cell>
          <cell r="E33">
            <v>116.97684210526315</v>
          </cell>
          <cell r="F33">
            <v>137.14526315789473</v>
          </cell>
          <cell r="G33">
            <v>143.19578947368421</v>
          </cell>
          <cell r="H33">
            <v>174.45684210526315</v>
          </cell>
          <cell r="I33">
            <v>211.76842105263157</v>
          </cell>
          <cell r="J33">
            <v>254.12210526315789</v>
          </cell>
        </row>
        <row r="34">
          <cell r="B34">
            <v>76.034947368421058</v>
          </cell>
          <cell r="C34">
            <v>94.287368421052619</v>
          </cell>
          <cell r="D34">
            <v>116.97684210526315</v>
          </cell>
          <cell r="E34">
            <v>144.20421052631579</v>
          </cell>
          <cell r="F34">
            <v>169.41473684210524</v>
          </cell>
          <cell r="G34">
            <v>176.4736842105263</v>
          </cell>
          <cell r="H34">
            <v>215.80210526315787</v>
          </cell>
          <cell r="I34">
            <v>261.18105263157895</v>
          </cell>
          <cell r="J34">
            <v>313.61894736842106</v>
          </cell>
        </row>
        <row r="35">
          <cell r="B35">
            <v>108.90947368421052</v>
          </cell>
          <cell r="C35">
            <v>135.12842105263158</v>
          </cell>
          <cell r="D35">
            <v>168.40631578947367</v>
          </cell>
          <cell r="E35">
            <v>207.73473684210526</v>
          </cell>
          <cell r="F35">
            <v>244.03789473684208</v>
          </cell>
          <cell r="G35">
            <v>254.12210526315789</v>
          </cell>
          <cell r="H35">
            <v>310.59368421052631</v>
          </cell>
          <cell r="I35">
            <v>376.14105263157893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E5" sqref="E5"/>
    </sheetView>
  </sheetViews>
  <sheetFormatPr defaultColWidth="8.85546875" defaultRowHeight="15" x14ac:dyDescent="0.25"/>
  <sheetData>
    <row r="1" spans="1:12" x14ac:dyDescent="0.25">
      <c r="A1" s="19" t="s">
        <v>19</v>
      </c>
      <c r="B1" s="20" t="s">
        <v>20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30" x14ac:dyDescent="0.25">
      <c r="A2" s="19"/>
      <c r="B2" s="16" t="s">
        <v>21</v>
      </c>
      <c r="C2" s="16" t="s">
        <v>22</v>
      </c>
      <c r="D2" s="16" t="s">
        <v>23</v>
      </c>
      <c r="E2" s="16" t="s">
        <v>24</v>
      </c>
      <c r="F2" s="16" t="s">
        <v>25</v>
      </c>
      <c r="G2" s="16" t="s">
        <v>26</v>
      </c>
      <c r="H2" s="16" t="s">
        <v>27</v>
      </c>
      <c r="I2" s="16" t="s">
        <v>28</v>
      </c>
      <c r="J2" s="16" t="s">
        <v>29</v>
      </c>
      <c r="K2" s="16" t="s">
        <v>30</v>
      </c>
      <c r="L2" s="16" t="s">
        <v>31</v>
      </c>
    </row>
    <row r="3" spans="1:12" x14ac:dyDescent="0.25">
      <c r="A3" s="4">
        <v>63</v>
      </c>
      <c r="B3" s="4" t="s">
        <v>0</v>
      </c>
      <c r="C3" s="17">
        <v>0.39530105263157894</v>
      </c>
      <c r="D3" s="17">
        <v>0.49210947368421049</v>
      </c>
      <c r="E3" s="17">
        <v>0.57782526315789462</v>
      </c>
      <c r="F3" s="17">
        <v>0.68774315789473683</v>
      </c>
      <c r="G3" s="17">
        <v>0.7210210526315789</v>
      </c>
      <c r="H3" s="17">
        <v>0.87631789473684207</v>
      </c>
      <c r="I3" s="18">
        <v>1.0588421052631578</v>
      </c>
      <c r="J3" s="18">
        <v>1.2605263157894737</v>
      </c>
      <c r="K3" s="18">
        <v>1.482378947368421</v>
      </c>
      <c r="L3" s="18">
        <v>1.7445684210526315</v>
      </c>
    </row>
    <row r="4" spans="1:12" x14ac:dyDescent="0.25">
      <c r="A4" s="4">
        <v>75</v>
      </c>
      <c r="B4" s="17">
        <v>0.47294947368421048</v>
      </c>
      <c r="C4" s="17">
        <v>0.54757263157894742</v>
      </c>
      <c r="D4" s="17">
        <v>0.67362526315789473</v>
      </c>
      <c r="E4" s="17">
        <v>0.82791368421052625</v>
      </c>
      <c r="F4" s="18">
        <v>0.97816842105263146</v>
      </c>
      <c r="G4" s="18">
        <v>1.0185052631578946</v>
      </c>
      <c r="H4" s="18">
        <v>1.2403578947368421</v>
      </c>
      <c r="I4" s="18">
        <v>1.4722947368421051</v>
      </c>
      <c r="J4" s="18">
        <v>1.7748210526315789</v>
      </c>
      <c r="K4" s="18">
        <v>2.1075999999999997</v>
      </c>
      <c r="L4" s="18">
        <v>2.4706315789473683</v>
      </c>
    </row>
    <row r="5" spans="1:12" x14ac:dyDescent="0.25">
      <c r="A5" s="4">
        <v>90</v>
      </c>
      <c r="B5" s="18">
        <v>0.63530526315789471</v>
      </c>
      <c r="C5" s="17">
        <v>0.78858526315789468</v>
      </c>
      <c r="D5" s="17">
        <v>0.97715999999999992</v>
      </c>
      <c r="E5" s="18">
        <v>1.189936842105263</v>
      </c>
      <c r="F5" s="18">
        <v>1.4117894736842103</v>
      </c>
      <c r="G5" s="18">
        <v>1.4622105263157894</v>
      </c>
      <c r="H5" s="18">
        <v>1.7748210526315789</v>
      </c>
      <c r="I5" s="18">
        <v>2.1378526315789474</v>
      </c>
      <c r="J5" s="18">
        <v>2.5613894736842102</v>
      </c>
      <c r="K5" s="18">
        <v>3.0252631578947367</v>
      </c>
      <c r="L5" s="18">
        <v>3.5496421052631577</v>
      </c>
    </row>
    <row r="6" spans="1:12" x14ac:dyDescent="0.25">
      <c r="A6" s="4">
        <v>110</v>
      </c>
      <c r="B6" s="18">
        <v>0.93783157894736846</v>
      </c>
      <c r="C6" s="18">
        <v>1.1697684210526313</v>
      </c>
      <c r="D6" s="18">
        <v>1.4319578947368419</v>
      </c>
      <c r="E6" s="18">
        <v>1.7849052631578946</v>
      </c>
      <c r="F6" s="18">
        <v>2.0874315789473683</v>
      </c>
      <c r="G6" s="18">
        <v>2.1781894736842107</v>
      </c>
      <c r="H6" s="18">
        <v>2.6319789473684208</v>
      </c>
      <c r="I6" s="18">
        <v>3.1664421052631577</v>
      </c>
      <c r="J6" s="18">
        <v>3.811831578947368</v>
      </c>
      <c r="K6" s="18">
        <v>4.5278105263157897</v>
      </c>
      <c r="L6" s="18">
        <v>5.2942105263157888</v>
      </c>
    </row>
    <row r="7" spans="1:12" x14ac:dyDescent="0.25">
      <c r="A7" s="4">
        <v>125</v>
      </c>
      <c r="B7" s="18">
        <v>1.2302736842105262</v>
      </c>
      <c r="C7" s="18">
        <v>1.5126315789473683</v>
      </c>
      <c r="D7" s="18">
        <v>1.8454105263157894</v>
      </c>
      <c r="E7" s="18">
        <v>2.2790315789473681</v>
      </c>
      <c r="F7" s="18">
        <v>2.6823999999999999</v>
      </c>
      <c r="G7" s="18">
        <v>2.7731578947368418</v>
      </c>
      <c r="H7" s="18">
        <v>3.3983789473684212</v>
      </c>
      <c r="I7" s="18">
        <v>4.114357894736842</v>
      </c>
      <c r="J7" s="18">
        <v>4.9110105263157893</v>
      </c>
      <c r="K7" s="18">
        <v>5.8286736842105258</v>
      </c>
      <c r="L7" s="18">
        <v>6.8270105263157888</v>
      </c>
    </row>
    <row r="8" spans="1:12" x14ac:dyDescent="0.25">
      <c r="A8" s="4">
        <v>140</v>
      </c>
      <c r="B8" s="18">
        <v>1.5428842105263156</v>
      </c>
      <c r="C8" s="18">
        <v>1.8857473684210526</v>
      </c>
      <c r="D8" s="18">
        <v>2.3294526315789472</v>
      </c>
      <c r="E8" s="18">
        <v>2.8538315789473683</v>
      </c>
      <c r="F8" s="18">
        <v>3.3782105263157893</v>
      </c>
      <c r="G8" s="18">
        <v>3.4891368421052631</v>
      </c>
      <c r="H8" s="18">
        <v>4.2555368421052631</v>
      </c>
      <c r="I8" s="18">
        <v>5.1227789473684204</v>
      </c>
      <c r="J8" s="18">
        <v>6.1715368421052625</v>
      </c>
      <c r="K8" s="18">
        <v>7.3312210526315784</v>
      </c>
      <c r="L8" s="18">
        <v>8.5514105263157898</v>
      </c>
    </row>
    <row r="9" spans="1:12" x14ac:dyDescent="0.25">
      <c r="A9" s="4">
        <v>160</v>
      </c>
      <c r="B9" s="18">
        <v>1.9966736842105262</v>
      </c>
      <c r="C9" s="18">
        <v>2.4302947368421051</v>
      </c>
      <c r="D9" s="18">
        <v>3.055515789473684</v>
      </c>
      <c r="E9" s="18">
        <v>3.7412421052631575</v>
      </c>
      <c r="F9" s="18">
        <v>4.3866315789473678</v>
      </c>
      <c r="G9" s="18">
        <v>4.5479789473684207</v>
      </c>
      <c r="H9" s="18">
        <v>5.5463157894736836</v>
      </c>
      <c r="I9" s="18">
        <v>6.7261684210526314</v>
      </c>
      <c r="J9" s="18">
        <v>8.0371157894736829</v>
      </c>
      <c r="K9" s="18">
        <v>9.5396631578947364</v>
      </c>
      <c r="L9" s="18">
        <v>11.193473684210526</v>
      </c>
    </row>
    <row r="10" spans="1:12" x14ac:dyDescent="0.25">
      <c r="A10" s="4">
        <v>180</v>
      </c>
      <c r="B10" s="18">
        <v>2.4908000000000001</v>
      </c>
      <c r="C10" s="18">
        <v>3.0756842105263154</v>
      </c>
      <c r="D10" s="18">
        <v>3.811831578947368</v>
      </c>
      <c r="E10" s="18">
        <v>4.6992421052631581</v>
      </c>
      <c r="F10" s="18">
        <v>5.5160631578947363</v>
      </c>
      <c r="G10" s="18">
        <v>5.7580842105263157</v>
      </c>
      <c r="H10" s="18">
        <v>7.0387789473684208</v>
      </c>
      <c r="I10" s="18">
        <v>8.5009894736842089</v>
      </c>
      <c r="J10" s="18">
        <v>10.185052631578946</v>
      </c>
      <c r="K10" s="18">
        <v>12.101052631578947</v>
      </c>
      <c r="L10" s="18">
        <v>14.117894736842103</v>
      </c>
    </row>
    <row r="11" spans="1:12" x14ac:dyDescent="0.25">
      <c r="A11" s="4">
        <v>200</v>
      </c>
      <c r="B11" s="18">
        <v>3.055515789473684</v>
      </c>
      <c r="C11" s="18">
        <v>3.8521684210526312</v>
      </c>
      <c r="D11" s="18">
        <v>4.7194105263157891</v>
      </c>
      <c r="E11" s="18">
        <v>5.8185894736842094</v>
      </c>
      <c r="F11" s="18">
        <v>6.8370947368421051</v>
      </c>
      <c r="G11" s="18">
        <v>7.0992842105263154</v>
      </c>
      <c r="H11" s="18">
        <v>8.6320842105263154</v>
      </c>
      <c r="I11" s="18">
        <v>10.487578947368421</v>
      </c>
      <c r="J11" s="18">
        <v>12.605263157894736</v>
      </c>
      <c r="K11" s="18">
        <v>14.924631578947368</v>
      </c>
      <c r="L11" s="18">
        <v>17.445684210526316</v>
      </c>
    </row>
    <row r="12" spans="1:12" x14ac:dyDescent="0.25">
      <c r="A12" s="4">
        <v>225</v>
      </c>
      <c r="B12" s="18">
        <v>3.8723368421052626</v>
      </c>
      <c r="C12" s="18">
        <v>4.8000842105263155</v>
      </c>
      <c r="D12" s="18">
        <v>5.9295157894736841</v>
      </c>
      <c r="E12" s="18">
        <v>7.3513894736842103</v>
      </c>
      <c r="F12" s="18">
        <v>8.6219999999999999</v>
      </c>
      <c r="G12" s="18">
        <v>9.015284210526314</v>
      </c>
      <c r="H12" s="18">
        <v>10.991789473684211</v>
      </c>
      <c r="I12" s="18">
        <v>13.311157894736841</v>
      </c>
      <c r="J12" s="18">
        <v>15.933052631578947</v>
      </c>
      <c r="K12" s="18">
        <v>18.857473684210525</v>
      </c>
      <c r="L12" s="18">
        <v>22.084421052631576</v>
      </c>
    </row>
    <row r="13" spans="1:12" x14ac:dyDescent="0.25">
      <c r="A13" s="4">
        <v>250</v>
      </c>
      <c r="B13" s="18">
        <v>4.8505052631578938</v>
      </c>
      <c r="C13" s="18">
        <v>5.9496842105263159</v>
      </c>
      <c r="D13" s="18">
        <v>7.3513894736842103</v>
      </c>
      <c r="E13" s="18">
        <v>8.9951157894736831</v>
      </c>
      <c r="F13" s="18">
        <v>10.689263157894736</v>
      </c>
      <c r="G13" s="18">
        <v>11.092631578947367</v>
      </c>
      <c r="H13" s="18">
        <v>13.512842105263157</v>
      </c>
      <c r="I13" s="18">
        <v>16.336421052631579</v>
      </c>
      <c r="J13" s="18">
        <v>19.56336842105263</v>
      </c>
      <c r="K13" s="18">
        <v>23.294526315789472</v>
      </c>
      <c r="L13" s="18">
        <v>27.227368421052631</v>
      </c>
    </row>
    <row r="14" spans="1:12" x14ac:dyDescent="0.25">
      <c r="A14" s="4">
        <v>280</v>
      </c>
      <c r="B14" s="18">
        <v>6.0101894736842105</v>
      </c>
      <c r="C14" s="18">
        <v>7.4421473684210522</v>
      </c>
      <c r="D14" s="18">
        <v>9.1665473684210514</v>
      </c>
      <c r="E14" s="18">
        <v>11.395157894736842</v>
      </c>
      <c r="F14" s="18">
        <v>13.311157894736841</v>
      </c>
      <c r="G14" s="18">
        <v>13.916210526315789</v>
      </c>
      <c r="H14" s="18">
        <v>16.941473684210525</v>
      </c>
      <c r="I14" s="18">
        <v>20.470947368421051</v>
      </c>
      <c r="J14" s="18">
        <v>24.605473684210523</v>
      </c>
      <c r="K14" s="18">
        <v>29.143368421052628</v>
      </c>
      <c r="L14" s="18">
        <v>34.185473684210521</v>
      </c>
    </row>
    <row r="15" spans="1:12" x14ac:dyDescent="0.25">
      <c r="A15" s="4">
        <v>315</v>
      </c>
      <c r="B15" s="18">
        <v>7.5530736842105259</v>
      </c>
      <c r="C15" s="18">
        <v>9.4287368421052626</v>
      </c>
      <c r="D15" s="18">
        <v>11.697684210526315</v>
      </c>
      <c r="E15" s="18">
        <v>14.31957894736842</v>
      </c>
      <c r="F15" s="18">
        <v>16.840631578947367</v>
      </c>
      <c r="G15" s="18">
        <v>17.546526315789471</v>
      </c>
      <c r="H15" s="18">
        <v>21.47936842105263</v>
      </c>
      <c r="I15" s="18">
        <v>25.916421052631577</v>
      </c>
      <c r="J15" s="18">
        <v>31.059368421052632</v>
      </c>
      <c r="K15" s="18">
        <v>36.908210526315791</v>
      </c>
      <c r="L15" s="18">
        <v>43.160421052631577</v>
      </c>
    </row>
    <row r="16" spans="1:12" x14ac:dyDescent="0.25">
      <c r="A16" s="4">
        <v>355</v>
      </c>
      <c r="B16" s="18">
        <v>9.6102526315789465</v>
      </c>
      <c r="C16" s="18">
        <v>11.899368421052632</v>
      </c>
      <c r="D16" s="18">
        <v>14.722947368421051</v>
      </c>
      <c r="E16" s="18">
        <v>18.151578947368421</v>
      </c>
      <c r="F16" s="18">
        <v>31.462736842105262</v>
      </c>
      <c r="G16" s="18">
        <v>22.386947368421051</v>
      </c>
      <c r="H16" s="18">
        <v>27.227368421052631</v>
      </c>
      <c r="I16" s="18">
        <v>32.874526315789474</v>
      </c>
      <c r="J16" s="18">
        <v>39.530105263157893</v>
      </c>
      <c r="K16" s="18">
        <v>46.790736842105261</v>
      </c>
      <c r="L16" s="18">
        <v>54.858105263157888</v>
      </c>
    </row>
    <row r="17" spans="1:12" x14ac:dyDescent="0.25">
      <c r="A17" s="4">
        <v>400</v>
      </c>
      <c r="B17" s="18">
        <v>12.201894736842105</v>
      </c>
      <c r="C17" s="18">
        <v>15.227157894736841</v>
      </c>
      <c r="D17" s="18">
        <v>18.756631578947367</v>
      </c>
      <c r="E17" s="18">
        <v>23.092842105263156</v>
      </c>
      <c r="F17" s="18">
        <v>27.126526315789469</v>
      </c>
      <c r="G17" s="18">
        <v>28.235789473684207</v>
      </c>
      <c r="H17" s="18">
        <v>34.488</v>
      </c>
      <c r="I17" s="18">
        <v>41.748631578947368</v>
      </c>
      <c r="J17" s="18">
        <v>50.118526315789474</v>
      </c>
      <c r="K17" s="18">
        <v>59.496842105263156</v>
      </c>
      <c r="L17" s="18">
        <v>69.581052631578942</v>
      </c>
    </row>
    <row r="18" spans="1:12" x14ac:dyDescent="0.25">
      <c r="A18" s="4">
        <v>450</v>
      </c>
      <c r="B18" s="18">
        <v>15.327999999999998</v>
      </c>
      <c r="C18" s="18">
        <v>19.16</v>
      </c>
      <c r="D18" s="18">
        <v>23.697894736842105</v>
      </c>
      <c r="E18" s="18">
        <v>29.244210526315786</v>
      </c>
      <c r="F18" s="18">
        <v>34.286315789473683</v>
      </c>
      <c r="G18" s="18">
        <v>35.798947368421054</v>
      </c>
      <c r="H18" s="18">
        <v>43.664631578947365</v>
      </c>
      <c r="I18" s="18">
        <v>52.84126315789473</v>
      </c>
      <c r="J18" s="18">
        <v>63.429684210526311</v>
      </c>
      <c r="K18" s="18">
        <v>75.228210526315777</v>
      </c>
      <c r="L18" s="18" t="s">
        <v>0</v>
      </c>
    </row>
    <row r="19" spans="1:12" x14ac:dyDescent="0.25">
      <c r="A19" s="4">
        <v>500</v>
      </c>
      <c r="B19" s="18">
        <v>19.16</v>
      </c>
      <c r="C19" s="18">
        <v>23.597052631578944</v>
      </c>
      <c r="D19" s="18">
        <v>29.244210526315786</v>
      </c>
      <c r="E19" s="18">
        <v>36.101473684210518</v>
      </c>
      <c r="F19" s="18">
        <v>42.35368421052631</v>
      </c>
      <c r="G19" s="18">
        <v>44.269684210526314</v>
      </c>
      <c r="H19" s="18">
        <v>53.950526315789467</v>
      </c>
      <c r="I19" s="18">
        <v>65.24484210526316</v>
      </c>
      <c r="J19" s="18">
        <v>78.152631578947364</v>
      </c>
      <c r="K19" s="18">
        <v>92.87557894736841</v>
      </c>
      <c r="L19" s="18" t="s">
        <v>0</v>
      </c>
    </row>
    <row r="20" spans="1:12" x14ac:dyDescent="0.25">
      <c r="A20" s="4">
        <v>560</v>
      </c>
      <c r="B20" s="18">
        <v>23.798736842105264</v>
      </c>
      <c r="C20" s="18">
        <v>29.647578947368419</v>
      </c>
      <c r="D20" s="18">
        <v>36.605684210526313</v>
      </c>
      <c r="E20" s="18">
        <v>45.177263157894728</v>
      </c>
      <c r="F20" s="18">
        <v>53.042947368421054</v>
      </c>
      <c r="G20" s="18">
        <v>55.463157894736838</v>
      </c>
      <c r="H20" s="18">
        <v>67.665052631578931</v>
      </c>
      <c r="I20" s="18">
        <v>81.682105263157894</v>
      </c>
      <c r="J20" s="18">
        <v>98.119368421052627</v>
      </c>
      <c r="K20" s="18">
        <v>116.97684210526315</v>
      </c>
      <c r="L20" s="18" t="s">
        <v>0</v>
      </c>
    </row>
    <row r="21" spans="1:12" x14ac:dyDescent="0.25">
      <c r="A21" s="4">
        <v>630</v>
      </c>
      <c r="B21" s="18">
        <v>30.151789473684207</v>
      </c>
      <c r="C21" s="18">
        <v>37.412421052631579</v>
      </c>
      <c r="D21" s="18">
        <v>46.387368421052628</v>
      </c>
      <c r="E21" s="18">
        <v>56.975789473684209</v>
      </c>
      <c r="F21" s="18">
        <v>67.160842105263143</v>
      </c>
      <c r="G21" s="18">
        <v>70.186105263157884</v>
      </c>
      <c r="H21" s="18">
        <v>85.514105263157887</v>
      </c>
      <c r="I21" s="18">
        <v>103.86736842105263</v>
      </c>
      <c r="J21" s="18">
        <v>124.0357894736842</v>
      </c>
      <c r="K21" s="18">
        <v>147.22947368421052</v>
      </c>
      <c r="L21" s="18" t="s">
        <v>0</v>
      </c>
    </row>
  </sheetData>
  <mergeCells count="2">
    <mergeCell ref="A1:A2"/>
    <mergeCell ref="B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N1" sqref="N1:N1048576"/>
    </sheetView>
  </sheetViews>
  <sheetFormatPr defaultColWidth="8.85546875" defaultRowHeight="15" x14ac:dyDescent="0.25"/>
  <cols>
    <col min="1" max="1" width="14.140625" customWidth="1"/>
    <col min="2" max="11" width="8.42578125" customWidth="1"/>
    <col min="12" max="13" width="9.140625" customWidth="1"/>
    <col min="14" max="14" width="9.140625" hidden="1" customWidth="1"/>
  </cols>
  <sheetData>
    <row r="1" spans="1:14" ht="21" customHeight="1" x14ac:dyDescent="0.3">
      <c r="A1" s="21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N1">
        <v>465</v>
      </c>
    </row>
    <row r="2" spans="1:14" x14ac:dyDescent="0.25">
      <c r="A2" s="11"/>
      <c r="B2" s="12"/>
      <c r="C2" s="1"/>
      <c r="D2" s="2"/>
      <c r="E2" s="1"/>
      <c r="F2" s="1"/>
      <c r="G2" s="2"/>
      <c r="H2" s="1"/>
      <c r="I2" s="1"/>
      <c r="J2" s="1"/>
      <c r="K2" s="3"/>
    </row>
    <row r="3" spans="1:14" x14ac:dyDescent="0.25">
      <c r="A3" s="11"/>
      <c r="B3" s="12"/>
      <c r="C3" s="1"/>
      <c r="D3" s="2"/>
      <c r="E3" s="1"/>
      <c r="F3" s="1"/>
      <c r="G3" s="2"/>
      <c r="H3" s="1"/>
      <c r="I3" s="9" t="s">
        <v>1</v>
      </c>
      <c r="J3" s="1"/>
      <c r="K3" s="8"/>
    </row>
    <row r="4" spans="1:14" ht="42" customHeight="1" x14ac:dyDescent="0.25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</row>
    <row r="5" spans="1:14" ht="17.25" customHeight="1" x14ac:dyDescent="0.25">
      <c r="A5" s="14" t="s">
        <v>15</v>
      </c>
      <c r="B5" s="15">
        <v>20</v>
      </c>
      <c r="C5" s="15">
        <v>16</v>
      </c>
      <c r="D5" s="15">
        <v>12.5</v>
      </c>
      <c r="E5" s="15">
        <v>10</v>
      </c>
      <c r="F5" s="15">
        <v>8.3000000000000007</v>
      </c>
      <c r="G5" s="15">
        <v>8</v>
      </c>
      <c r="H5" s="15">
        <v>6.3</v>
      </c>
      <c r="I5" s="15">
        <v>5</v>
      </c>
      <c r="J5" s="15">
        <v>4</v>
      </c>
      <c r="K5" s="15">
        <v>3.2</v>
      </c>
    </row>
    <row r="6" spans="1:14" x14ac:dyDescent="0.25">
      <c r="A6" s="4">
        <v>63</v>
      </c>
      <c r="B6" s="5" t="s">
        <v>0</v>
      </c>
      <c r="C6" s="5">
        <f>вес!C3*'прайс ГАЗ 1сл труба'!$N$1</f>
        <v>183.81498947368422</v>
      </c>
      <c r="D6" s="5">
        <f>вес!D3*'прайс ГАЗ 1сл труба'!$N$1</f>
        <v>228.83090526315789</v>
      </c>
      <c r="E6" s="5">
        <f>вес!E3*'прайс ГАЗ 1сл труба'!$N$1</f>
        <v>268.68874736842099</v>
      </c>
      <c r="F6" s="5">
        <f>вес!F3*'прайс ГАЗ 1сл труба'!$N$1</f>
        <v>319.80056842105262</v>
      </c>
      <c r="G6" s="5">
        <f>вес!G3*'прайс ГАЗ 1сл труба'!$N$1</f>
        <v>335.27478947368417</v>
      </c>
      <c r="H6" s="5">
        <f>вес!H3*'прайс ГАЗ 1сл труба'!$N$1</f>
        <v>407.48782105263155</v>
      </c>
      <c r="I6" s="5">
        <f>вес!I3*'прайс ГАЗ 1сл труба'!$N$1</f>
        <v>492.3615789473684</v>
      </c>
      <c r="J6" s="5">
        <f>вес!J3*'прайс ГАЗ 1сл труба'!$N$1</f>
        <v>586.14473684210532</v>
      </c>
      <c r="K6" s="5">
        <f>вес!K3*'прайс ГАЗ 1сл труба'!$N$1</f>
        <v>689.30621052631579</v>
      </c>
    </row>
    <row r="7" spans="1:14" x14ac:dyDescent="0.25">
      <c r="A7" s="4">
        <v>75</v>
      </c>
      <c r="B7" s="5">
        <f>вес!B4*'прайс ГАЗ 1сл труба'!$N$1</f>
        <v>219.92150526315788</v>
      </c>
      <c r="C7" s="5">
        <f>вес!C4*'прайс ГАЗ 1сл труба'!$N$1</f>
        <v>254.62127368421056</v>
      </c>
      <c r="D7" s="5">
        <f>вес!D4*'прайс ГАЗ 1сл труба'!$N$1</f>
        <v>313.23574736842107</v>
      </c>
      <c r="E7" s="5">
        <f>вес!E4*'прайс ГАЗ 1сл труба'!$N$1</f>
        <v>384.97986315789473</v>
      </c>
      <c r="F7" s="5">
        <f>вес!F4*'прайс ГАЗ 1сл труба'!$N$1</f>
        <v>454.84831578947365</v>
      </c>
      <c r="G7" s="5">
        <f>вес!G4*'прайс ГАЗ 1сл труба'!$N$1</f>
        <v>473.60494736842099</v>
      </c>
      <c r="H7" s="5">
        <f>вес!H4*'прайс ГАЗ 1сл труба'!$N$1</f>
        <v>576.76642105263159</v>
      </c>
      <c r="I7" s="5">
        <f>вес!I4*'прайс ГАЗ 1сл труба'!$N$1</f>
        <v>684.61705263157887</v>
      </c>
      <c r="J7" s="5">
        <f>вес!J4*'прайс ГАЗ 1сл труба'!$N$1</f>
        <v>825.29178947368416</v>
      </c>
      <c r="K7" s="5">
        <f>вес!K4*'прайс ГАЗ 1сл труба'!$N$1</f>
        <v>980.03399999999988</v>
      </c>
    </row>
    <row r="8" spans="1:14" x14ac:dyDescent="0.25">
      <c r="A8" s="4">
        <v>90</v>
      </c>
      <c r="B8" s="5">
        <f>вес!B5*'прайс ГАЗ 1сл труба'!$N$1</f>
        <v>295.41694736842106</v>
      </c>
      <c r="C8" s="5">
        <f>вес!C5*'прайс ГАЗ 1сл труба'!$N$1</f>
        <v>366.69214736842105</v>
      </c>
      <c r="D8" s="5">
        <f>вес!D5*'прайс ГАЗ 1сл труба'!$N$1</f>
        <v>454.37939999999998</v>
      </c>
      <c r="E8" s="5">
        <f>вес!E5*'прайс ГАЗ 1сл труба'!$N$1</f>
        <v>553.32063157894731</v>
      </c>
      <c r="F8" s="5">
        <f>вес!F5*'прайс ГАЗ 1сл труба'!$N$1</f>
        <v>656.48210526315779</v>
      </c>
      <c r="G8" s="5">
        <f>вес!G5*'прайс ГАЗ 1сл труба'!$N$1</f>
        <v>679.92789473684206</v>
      </c>
      <c r="H8" s="5">
        <f>вес!H5*'прайс ГАЗ 1сл труба'!$N$1</f>
        <v>825.29178947368416</v>
      </c>
      <c r="I8" s="5">
        <f>вес!I5*'прайс ГАЗ 1сл труба'!$N$1</f>
        <v>994.10147368421053</v>
      </c>
      <c r="J8" s="5">
        <f>вес!J5*'прайс ГАЗ 1сл труба'!$N$1</f>
        <v>1191.0461052631576</v>
      </c>
      <c r="K8" s="5">
        <f>вес!K5*'прайс ГАЗ 1сл труба'!$N$1</f>
        <v>1406.7473684210524</v>
      </c>
    </row>
    <row r="9" spans="1:14" x14ac:dyDescent="0.25">
      <c r="A9" s="4">
        <v>110</v>
      </c>
      <c r="B9" s="5">
        <f>вес!B6*'прайс ГАЗ 1сл труба'!$N$1</f>
        <v>436.09168421052635</v>
      </c>
      <c r="C9" s="5">
        <f>вес!C6*'прайс ГАЗ 1сл труба'!$N$1</f>
        <v>543.94231578947358</v>
      </c>
      <c r="D9" s="5">
        <f>вес!D6*'прайс ГАЗ 1сл труба'!$N$1</f>
        <v>665.86042105263152</v>
      </c>
      <c r="E9" s="5">
        <f>вес!E6*'прайс ГАЗ 1сл труба'!$N$1</f>
        <v>829.98094736842097</v>
      </c>
      <c r="F9" s="5">
        <f>вес!F6*'прайс ГАЗ 1сл труба'!$N$1</f>
        <v>970.65568421052626</v>
      </c>
      <c r="G9" s="5">
        <f>вес!G6*'прайс ГАЗ 1сл труба'!$N$1</f>
        <v>1012.858105263158</v>
      </c>
      <c r="H9" s="5">
        <f>вес!H6*'прайс ГАЗ 1сл труба'!$N$1</f>
        <v>1223.8702105263158</v>
      </c>
      <c r="I9" s="5">
        <f>вес!I6*'прайс ГАЗ 1сл труба'!$N$1</f>
        <v>1472.3955789473684</v>
      </c>
      <c r="J9" s="5">
        <f>вес!J6*'прайс ГАЗ 1сл труба'!$N$1</f>
        <v>1772.501684210526</v>
      </c>
      <c r="K9" s="5">
        <f>вес!K6*'прайс ГАЗ 1сл труба'!$N$1</f>
        <v>2105.4318947368424</v>
      </c>
    </row>
    <row r="10" spans="1:14" x14ac:dyDescent="0.25">
      <c r="A10" s="4">
        <v>125</v>
      </c>
      <c r="B10" s="5">
        <f>вес!B7*'прайс ГАЗ 1сл труба'!$N$1</f>
        <v>572.07726315789466</v>
      </c>
      <c r="C10" s="5">
        <f>вес!C7*'прайс ГАЗ 1сл труба'!$N$1</f>
        <v>703.37368421052622</v>
      </c>
      <c r="D10" s="5">
        <f>вес!D7*'прайс ГАЗ 1сл труба'!$N$1</f>
        <v>858.11589473684205</v>
      </c>
      <c r="E10" s="5">
        <f>вес!E7*'прайс ГАЗ 1сл труба'!$N$1</f>
        <v>1059.7496842105261</v>
      </c>
      <c r="F10" s="5">
        <f>вес!F7*'прайс ГАЗ 1сл труба'!$N$1</f>
        <v>1247.316</v>
      </c>
      <c r="G10" s="5">
        <f>вес!G7*'прайс ГАЗ 1сл труба'!$N$1</f>
        <v>1289.5184210526315</v>
      </c>
      <c r="H10" s="5">
        <f>вес!H7*'прайс ГАЗ 1сл труба'!$N$1</f>
        <v>1580.2462105263157</v>
      </c>
      <c r="I10" s="5">
        <f>вес!I7*'прайс ГАЗ 1сл труба'!$N$1</f>
        <v>1913.1764210526314</v>
      </c>
      <c r="J10" s="5">
        <f>вес!J7*'прайс ГАЗ 1сл труба'!$N$1</f>
        <v>2283.6198947368421</v>
      </c>
      <c r="K10" s="5">
        <f>вес!K7*'прайс ГАЗ 1сл труба'!$N$1</f>
        <v>2710.3332631578946</v>
      </c>
    </row>
    <row r="11" spans="1:14" x14ac:dyDescent="0.25">
      <c r="A11" s="4">
        <v>140</v>
      </c>
      <c r="B11" s="5">
        <f>вес!B8*'прайс ГАЗ 1сл труба'!$N$1</f>
        <v>717.44115789473676</v>
      </c>
      <c r="C11" s="5">
        <f>вес!C8*'прайс ГАЗ 1сл труба'!$N$1</f>
        <v>876.87252631578951</v>
      </c>
      <c r="D11" s="5">
        <f>вес!D8*'прайс ГАЗ 1сл труба'!$N$1</f>
        <v>1083.1954736842104</v>
      </c>
      <c r="E11" s="5">
        <f>вес!E8*'прайс ГАЗ 1сл труба'!$N$1</f>
        <v>1327.0316842105262</v>
      </c>
      <c r="F11" s="5">
        <f>вес!F8*'прайс ГАЗ 1сл труба'!$N$1</f>
        <v>1570.8678947368421</v>
      </c>
      <c r="G11" s="5">
        <f>вес!G8*'прайс ГАЗ 1сл труба'!$N$1</f>
        <v>1622.4486315789472</v>
      </c>
      <c r="H11" s="5">
        <f>вес!H8*'прайс ГАЗ 1сл труба'!$N$1</f>
        <v>1978.8246315789472</v>
      </c>
      <c r="I11" s="5">
        <f>вес!I8*'прайс ГАЗ 1сл труба'!$N$1</f>
        <v>2382.0922105263153</v>
      </c>
      <c r="J11" s="5">
        <f>вес!J8*'прайс ГАЗ 1сл труба'!$N$1</f>
        <v>2869.764631578947</v>
      </c>
      <c r="K11" s="5">
        <f>вес!K8*'прайс ГАЗ 1сл труба'!$N$1</f>
        <v>3409.0177894736839</v>
      </c>
    </row>
    <row r="12" spans="1:14" x14ac:dyDescent="0.25">
      <c r="A12" s="4">
        <v>160</v>
      </c>
      <c r="B12" s="5">
        <f>вес!B9*'прайс ГАЗ 1сл труба'!$N$1</f>
        <v>928.45326315789464</v>
      </c>
      <c r="C12" s="5">
        <f>вес!C9*'прайс ГАЗ 1сл труба'!$N$1</f>
        <v>1130.0870526315789</v>
      </c>
      <c r="D12" s="5">
        <f>вес!D9*'прайс ГАЗ 1сл труба'!$N$1</f>
        <v>1420.8148421052631</v>
      </c>
      <c r="E12" s="5">
        <f>вес!E9*'прайс ГАЗ 1сл труба'!$N$1</f>
        <v>1739.6775789473681</v>
      </c>
      <c r="F12" s="5">
        <f>вес!F9*'прайс ГАЗ 1сл труба'!$N$1</f>
        <v>2039.783684210526</v>
      </c>
      <c r="G12" s="5">
        <f>вес!G9*'прайс ГАЗ 1сл труба'!$N$1</f>
        <v>2114.8102105263156</v>
      </c>
      <c r="H12" s="5">
        <f>вес!H9*'прайс ГАЗ 1сл труба'!$N$1</f>
        <v>2579.0368421052631</v>
      </c>
      <c r="I12" s="5">
        <f>вес!I9*'прайс ГАЗ 1сл труба'!$N$1</f>
        <v>3127.6683157894736</v>
      </c>
      <c r="J12" s="5">
        <f>вес!J9*'прайс ГАЗ 1сл труба'!$N$1</f>
        <v>3737.2588421052624</v>
      </c>
      <c r="K12" s="5">
        <f>вес!K9*'прайс ГАЗ 1сл труба'!$N$1</f>
        <v>4435.9433684210526</v>
      </c>
    </row>
    <row r="13" spans="1:14" x14ac:dyDescent="0.25">
      <c r="A13" s="4">
        <v>180</v>
      </c>
      <c r="B13" s="5">
        <f>вес!B10*'прайс ГАЗ 1сл труба'!$N$1</f>
        <v>1158.222</v>
      </c>
      <c r="C13" s="5">
        <f>вес!C10*'прайс ГАЗ 1сл труба'!$N$1</f>
        <v>1430.1931578947367</v>
      </c>
      <c r="D13" s="5">
        <f>вес!D10*'прайс ГАЗ 1сл труба'!$N$1</f>
        <v>1772.501684210526</v>
      </c>
      <c r="E13" s="5">
        <f>вес!E10*'прайс ГАЗ 1сл труба'!$N$1</f>
        <v>2185.1475789473684</v>
      </c>
      <c r="F13" s="5">
        <f>вес!F10*'прайс ГАЗ 1сл труба'!$N$1</f>
        <v>2564.9693684210524</v>
      </c>
      <c r="G13" s="5">
        <f>вес!G10*'прайс ГАЗ 1сл труба'!$N$1</f>
        <v>2677.5091578947367</v>
      </c>
      <c r="H13" s="5">
        <f>вес!H10*'прайс ГАЗ 1сл труба'!$N$1</f>
        <v>3273.0322105263158</v>
      </c>
      <c r="I13" s="5">
        <f>вес!I10*'прайс ГАЗ 1сл труба'!$N$1</f>
        <v>3952.9601052631569</v>
      </c>
      <c r="J13" s="5">
        <f>вес!J10*'прайс ГАЗ 1сл труба'!$N$1</f>
        <v>4736.0494736842102</v>
      </c>
      <c r="K13" s="5">
        <f>вес!K10*'прайс ГАЗ 1сл труба'!$N$1</f>
        <v>5626.9894736842098</v>
      </c>
    </row>
    <row r="14" spans="1:14" x14ac:dyDescent="0.25">
      <c r="A14" s="4">
        <v>200</v>
      </c>
      <c r="B14" s="5">
        <f>вес!B11*'прайс ГАЗ 1сл труба'!$N$1</f>
        <v>1420.8148421052631</v>
      </c>
      <c r="C14" s="5">
        <f>вес!C11*'прайс ГАЗ 1сл труба'!$N$1</f>
        <v>1791.2583157894735</v>
      </c>
      <c r="D14" s="5">
        <f>вес!D11*'прайс ГАЗ 1сл труба'!$N$1</f>
        <v>2194.525894736842</v>
      </c>
      <c r="E14" s="5">
        <f>вес!E11*'прайс ГАЗ 1сл труба'!$N$1</f>
        <v>2705.6441052631576</v>
      </c>
      <c r="F14" s="5">
        <f>вес!F11*'прайс ГАЗ 1сл труба'!$N$1</f>
        <v>3179.2490526315787</v>
      </c>
      <c r="G14" s="5">
        <f>вес!G11*'прайс ГАЗ 1сл труба'!$N$1</f>
        <v>3301.1671578947366</v>
      </c>
      <c r="H14" s="5">
        <f>вес!H11*'прайс ГАЗ 1сл труба'!$N$1</f>
        <v>4013.9191578947366</v>
      </c>
      <c r="I14" s="5">
        <f>вес!I11*'прайс ГАЗ 1сл труба'!$N$1</f>
        <v>4876.7242105263158</v>
      </c>
      <c r="J14" s="5">
        <f>вес!J11*'прайс ГАЗ 1сл труба'!$N$1</f>
        <v>5861.4473684210525</v>
      </c>
      <c r="K14" s="5">
        <f>вес!K11*'прайс ГАЗ 1сл труба'!$N$1</f>
        <v>6939.9536842105263</v>
      </c>
    </row>
    <row r="15" spans="1:14" x14ac:dyDescent="0.25">
      <c r="A15" s="4">
        <v>225</v>
      </c>
      <c r="B15" s="5">
        <f>вес!B12*'прайс ГАЗ 1сл труба'!$N$1</f>
        <v>1800.6366315789471</v>
      </c>
      <c r="C15" s="5">
        <f>вес!C12*'прайс ГАЗ 1сл труба'!$N$1</f>
        <v>2232.0391578947365</v>
      </c>
      <c r="D15" s="5">
        <f>вес!D12*'прайс ГАЗ 1сл труба'!$N$1</f>
        <v>2757.2248421052632</v>
      </c>
      <c r="E15" s="5">
        <f>вес!E12*'прайс ГАЗ 1сл труба'!$N$1</f>
        <v>3418.3961052631576</v>
      </c>
      <c r="F15" s="5">
        <f>вес!F12*'прайс ГАЗ 1сл труба'!$N$1</f>
        <v>4009.23</v>
      </c>
      <c r="G15" s="5">
        <f>вес!G12*'прайс ГАЗ 1сл труба'!$N$1</f>
        <v>4192.1071578947358</v>
      </c>
      <c r="H15" s="5">
        <f>вес!H12*'прайс ГАЗ 1сл труба'!$N$1</f>
        <v>5111.1821052631576</v>
      </c>
      <c r="I15" s="5">
        <f>вес!I12*'прайс ГАЗ 1сл труба'!$N$1</f>
        <v>6189.6884210526314</v>
      </c>
      <c r="J15" s="5">
        <f>вес!J12*'прайс ГАЗ 1сл труба'!$N$1</f>
        <v>7408.8694736842108</v>
      </c>
      <c r="K15" s="5">
        <f>вес!K12*'прайс ГАЗ 1сл труба'!$N$1</f>
        <v>8768.725263157894</v>
      </c>
    </row>
    <row r="16" spans="1:14" x14ac:dyDescent="0.25">
      <c r="A16" s="4">
        <v>250</v>
      </c>
      <c r="B16" s="5">
        <f>вес!B13*'прайс ГАЗ 1сл труба'!$N$1</f>
        <v>2255.4849473684208</v>
      </c>
      <c r="C16" s="5">
        <f>вес!C13*'прайс ГАЗ 1сл труба'!$N$1</f>
        <v>2766.6031578947368</v>
      </c>
      <c r="D16" s="5">
        <f>вес!D13*'прайс ГАЗ 1сл труба'!$N$1</f>
        <v>3418.3961052631576</v>
      </c>
      <c r="E16" s="5">
        <f>вес!E13*'прайс ГАЗ 1сл труба'!$N$1</f>
        <v>4182.7288421052626</v>
      </c>
      <c r="F16" s="5">
        <f>вес!F13*'прайс ГАЗ 1сл труба'!$N$1</f>
        <v>4970.507368421052</v>
      </c>
      <c r="G16" s="5">
        <f>вес!G13*'прайс ГАЗ 1сл труба'!$N$1</f>
        <v>5158.0736842105262</v>
      </c>
      <c r="H16" s="5">
        <f>вес!H13*'прайс ГАЗ 1сл труба'!$N$1</f>
        <v>6283.4715789473685</v>
      </c>
      <c r="I16" s="5">
        <f>вес!I13*'прайс ГАЗ 1сл труба'!$N$1</f>
        <v>7596.4357894736841</v>
      </c>
      <c r="J16" s="5">
        <f>вес!J13*'прайс ГАЗ 1сл труба'!$N$1</f>
        <v>9096.966315789472</v>
      </c>
      <c r="K16" s="5">
        <f>вес!K13*'прайс ГАЗ 1сл труба'!$N$1</f>
        <v>10831.954736842104</v>
      </c>
    </row>
    <row r="17" spans="1:11" x14ac:dyDescent="0.25">
      <c r="A17" s="4">
        <v>280</v>
      </c>
      <c r="B17" s="5">
        <f>вес!B14*'прайс ГАЗ 1сл труба'!$N$1</f>
        <v>2794.7381052631581</v>
      </c>
      <c r="C17" s="5">
        <f>вес!C14*'прайс ГАЗ 1сл труба'!$N$1</f>
        <v>3460.5985263157891</v>
      </c>
      <c r="D17" s="5">
        <f>вес!D14*'прайс ГАЗ 1сл труба'!$N$1</f>
        <v>4262.4445263157886</v>
      </c>
      <c r="E17" s="5">
        <f>вес!E14*'прайс ГАЗ 1сл труба'!$N$1</f>
        <v>5298.7484210526318</v>
      </c>
      <c r="F17" s="5">
        <f>вес!F14*'прайс ГАЗ 1сл труба'!$N$1</f>
        <v>6189.6884210526314</v>
      </c>
      <c r="G17" s="5">
        <f>вес!G14*'прайс ГАЗ 1сл труба'!$N$1</f>
        <v>6471.0378947368417</v>
      </c>
      <c r="H17" s="5">
        <f>вес!H14*'прайс ГАЗ 1сл труба'!$N$1</f>
        <v>7877.7852631578944</v>
      </c>
      <c r="I17" s="5">
        <f>вес!I14*'прайс ГАЗ 1сл труба'!$N$1</f>
        <v>9518.9905263157889</v>
      </c>
      <c r="J17" s="5">
        <f>вес!J14*'прайс ГАЗ 1сл труба'!$N$1</f>
        <v>11441.545263157894</v>
      </c>
      <c r="K17" s="5">
        <f>вес!K14*'прайс ГАЗ 1сл труба'!$N$1</f>
        <v>13551.666315789473</v>
      </c>
    </row>
    <row r="18" spans="1:11" x14ac:dyDescent="0.25">
      <c r="A18" s="4">
        <v>315</v>
      </c>
      <c r="B18" s="5">
        <f>вес!B15*'прайс ГАЗ 1сл труба'!$N$1</f>
        <v>3512.1792631578946</v>
      </c>
      <c r="C18" s="5">
        <f>вес!C15*'прайс ГАЗ 1сл труба'!$N$1</f>
        <v>4384.362631578947</v>
      </c>
      <c r="D18" s="5">
        <f>вес!D15*'прайс ГАЗ 1сл труба'!$N$1</f>
        <v>5439.4231578947365</v>
      </c>
      <c r="E18" s="5">
        <f>вес!E15*'прайс ГАЗ 1сл труба'!$N$1</f>
        <v>6658.604210526315</v>
      </c>
      <c r="F18" s="5">
        <f>вес!F15*'прайс ГАЗ 1сл труба'!$N$1</f>
        <v>7830.8936842105259</v>
      </c>
      <c r="G18" s="5">
        <f>вес!G15*'прайс ГАЗ 1сл труба'!$N$1</f>
        <v>8159.1347368421038</v>
      </c>
      <c r="H18" s="5">
        <f>вес!H15*'прайс ГАЗ 1сл труба'!$N$1</f>
        <v>9987.9063157894725</v>
      </c>
      <c r="I18" s="5">
        <f>вес!I15*'прайс ГАЗ 1сл труба'!$N$1</f>
        <v>12051.135789473683</v>
      </c>
      <c r="J18" s="5">
        <f>вес!J15*'прайс ГАЗ 1сл труба'!$N$1</f>
        <v>14442.606315789473</v>
      </c>
      <c r="K18" s="5">
        <f>вес!K15*'прайс ГАЗ 1сл труба'!$N$1</f>
        <v>17162.317894736843</v>
      </c>
    </row>
    <row r="19" spans="1:11" x14ac:dyDescent="0.25">
      <c r="A19" s="4">
        <v>355</v>
      </c>
      <c r="B19" s="5">
        <f>вес!B16*'прайс ГАЗ 1сл труба'!$N$1</f>
        <v>4468.76747368421</v>
      </c>
      <c r="C19" s="5">
        <f>вес!C16*'прайс ГАЗ 1сл труба'!$N$1</f>
        <v>5533.2063157894736</v>
      </c>
      <c r="D19" s="5">
        <f>вес!D16*'прайс ГАЗ 1сл труба'!$N$1</f>
        <v>6846.1705263157892</v>
      </c>
      <c r="E19" s="5">
        <f>вес!E16*'прайс ГАЗ 1сл труба'!$N$1</f>
        <v>8440.484210526316</v>
      </c>
      <c r="F19" s="5">
        <f>вес!F16*'прайс ГАЗ 1сл труба'!$N$1</f>
        <v>14630.172631578947</v>
      </c>
      <c r="G19" s="5">
        <f>вес!G16*'прайс ГАЗ 1сл труба'!$N$1</f>
        <v>10409.930526315789</v>
      </c>
      <c r="H19" s="5">
        <f>вес!H16*'прайс ГАЗ 1сл труба'!$N$1</f>
        <v>12660.726315789474</v>
      </c>
      <c r="I19" s="5">
        <f>вес!I16*'прайс ГАЗ 1сл труба'!$N$1</f>
        <v>15286.654736842105</v>
      </c>
      <c r="J19" s="5">
        <f>вес!J16*'прайс ГАЗ 1сл труба'!$N$1</f>
        <v>18381.498947368422</v>
      </c>
      <c r="K19" s="5">
        <f>вес!K16*'прайс ГАЗ 1сл труба'!$N$1</f>
        <v>21757.692631578946</v>
      </c>
    </row>
    <row r="20" spans="1:11" x14ac:dyDescent="0.25">
      <c r="A20" s="4">
        <v>400</v>
      </c>
      <c r="B20" s="5">
        <f>вес!B17*'прайс ГАЗ 1сл труба'!$N$1</f>
        <v>5673.8810526315792</v>
      </c>
      <c r="C20" s="5">
        <f>вес!C17*'прайс ГАЗ 1сл труба'!$N$1</f>
        <v>7080.628421052631</v>
      </c>
      <c r="D20" s="5">
        <f>вес!D17*'прайс ГАЗ 1сл труба'!$N$1</f>
        <v>8721.8336842105255</v>
      </c>
      <c r="E20" s="5">
        <f>вес!E17*'прайс ГАЗ 1сл труба'!$N$1</f>
        <v>10738.171578947367</v>
      </c>
      <c r="F20" s="5">
        <f>вес!F17*'прайс ГАЗ 1сл труба'!$N$1</f>
        <v>12613.834736842104</v>
      </c>
      <c r="G20" s="5">
        <f>вес!G17*'прайс ГАЗ 1сл труба'!$N$1</f>
        <v>13129.642105263156</v>
      </c>
      <c r="H20" s="5">
        <f>вес!H17*'прайс ГАЗ 1сл труба'!$N$1</f>
        <v>16036.92</v>
      </c>
      <c r="I20" s="5">
        <f>вес!I17*'прайс ГАЗ 1сл труба'!$N$1</f>
        <v>19413.113684210526</v>
      </c>
      <c r="J20" s="5">
        <f>вес!J17*'прайс ГАЗ 1сл труба'!$N$1</f>
        <v>23305.114736842104</v>
      </c>
      <c r="K20" s="5">
        <f>вес!K17*'прайс ГАЗ 1сл труба'!$N$1</f>
        <v>27666.031578947368</v>
      </c>
    </row>
    <row r="21" spans="1:11" x14ac:dyDescent="0.25">
      <c r="A21" s="4">
        <v>450</v>
      </c>
      <c r="B21" s="5">
        <f>вес!B18*'прайс ГАЗ 1сл труба'!$N$1</f>
        <v>7127.5199999999986</v>
      </c>
      <c r="C21" s="5">
        <f>вес!C18*'прайс ГАЗ 1сл труба'!$N$1</f>
        <v>8909.4</v>
      </c>
      <c r="D21" s="5">
        <f>вес!D18*'прайс ГАЗ 1сл труба'!$N$1</f>
        <v>11019.521052631579</v>
      </c>
      <c r="E21" s="5">
        <f>вес!E18*'прайс ГАЗ 1сл труба'!$N$1</f>
        <v>13598.557894736841</v>
      </c>
      <c r="F21" s="5">
        <f>вес!F18*'прайс ГАЗ 1сл труба'!$N$1</f>
        <v>15943.136842105263</v>
      </c>
      <c r="G21" s="5">
        <f>вес!G18*'прайс ГАЗ 1сл труба'!$N$1</f>
        <v>16646.510526315789</v>
      </c>
      <c r="H21" s="5">
        <f>вес!H18*'прайс ГАЗ 1сл труба'!$N$1</f>
        <v>20304.053684210525</v>
      </c>
      <c r="I21" s="5">
        <f>вес!I18*'прайс ГАЗ 1сл труба'!$N$1</f>
        <v>24571.187368421048</v>
      </c>
      <c r="J21" s="5">
        <f>вес!J18*'прайс ГАЗ 1сл труба'!$N$1</f>
        <v>29494.803157894734</v>
      </c>
      <c r="K21" s="5">
        <f>вес!K18*'прайс ГАЗ 1сл труба'!$N$1</f>
        <v>34981.117894736839</v>
      </c>
    </row>
    <row r="22" spans="1:11" x14ac:dyDescent="0.25">
      <c r="A22" s="4">
        <v>500</v>
      </c>
      <c r="B22" s="5">
        <f>вес!B19*'прайс ГАЗ 1сл труба'!$N$1</f>
        <v>8909.4</v>
      </c>
      <c r="C22" s="5">
        <f>вес!C19*'прайс ГАЗ 1сл труба'!$N$1</f>
        <v>10972.629473684208</v>
      </c>
      <c r="D22" s="5">
        <f>вес!D19*'прайс ГАЗ 1сл труба'!$N$1</f>
        <v>13598.557894736841</v>
      </c>
      <c r="E22" s="5">
        <f>вес!E19*'прайс ГАЗ 1сл труба'!$N$1</f>
        <v>16787.185263157891</v>
      </c>
      <c r="F22" s="5">
        <f>вес!F19*'прайс ГАЗ 1сл труба'!$N$1</f>
        <v>19694.463157894734</v>
      </c>
      <c r="G22" s="5">
        <f>вес!G19*'прайс ГАЗ 1сл труба'!$N$1</f>
        <v>20585.403157894736</v>
      </c>
      <c r="H22" s="5">
        <f>вес!H19*'прайс ГАЗ 1сл труба'!$N$1</f>
        <v>25086.994736842102</v>
      </c>
      <c r="I22" s="5">
        <f>вес!I19*'прайс ГАЗ 1сл труба'!$N$1</f>
        <v>30338.851578947368</v>
      </c>
      <c r="J22" s="5">
        <f>вес!J19*'прайс ГАЗ 1сл труба'!$N$1</f>
        <v>36340.973684210527</v>
      </c>
      <c r="K22" s="5">
        <f>вес!K19*'прайс ГАЗ 1сл труба'!$N$1</f>
        <v>43187.144210526312</v>
      </c>
    </row>
    <row r="23" spans="1:11" x14ac:dyDescent="0.25">
      <c r="A23" s="4">
        <v>560</v>
      </c>
      <c r="B23" s="5">
        <f>вес!B20*'прайс ГАЗ 1сл труба'!$N$1</f>
        <v>11066.412631578947</v>
      </c>
      <c r="C23" s="5">
        <f>вес!C20*'прайс ГАЗ 1сл труба'!$N$1</f>
        <v>13786.124210526315</v>
      </c>
      <c r="D23" s="5">
        <f>вес!D20*'прайс ГАЗ 1сл труба'!$N$1</f>
        <v>17021.643157894734</v>
      </c>
      <c r="E23" s="5">
        <f>вес!E20*'прайс ГАЗ 1сл труба'!$N$1</f>
        <v>21007.427368421049</v>
      </c>
      <c r="F23" s="5">
        <f>вес!F20*'прайс ГАЗ 1сл труба'!$N$1</f>
        <v>24664.970526315788</v>
      </c>
      <c r="G23" s="5">
        <f>вес!G20*'прайс ГАЗ 1сл труба'!$N$1</f>
        <v>25790.36842105263</v>
      </c>
      <c r="H23" s="5">
        <f>вес!H20*'прайс ГАЗ 1сл труба'!$N$1</f>
        <v>31464.249473684202</v>
      </c>
      <c r="I23" s="5">
        <f>вес!I20*'прайс ГАЗ 1сл труба'!$N$1</f>
        <v>37982.178947368418</v>
      </c>
      <c r="J23" s="5">
        <f>вес!J20*'прайс ГАЗ 1сл труба'!$N$1</f>
        <v>45625.506315789469</v>
      </c>
      <c r="K23" s="5">
        <f>вес!K20*'прайс ГАЗ 1сл труба'!$N$1</f>
        <v>54394.231578947365</v>
      </c>
    </row>
    <row r="24" spans="1:11" x14ac:dyDescent="0.25">
      <c r="A24" s="4">
        <v>630</v>
      </c>
      <c r="B24" s="5">
        <f>вес!B21*'прайс ГАЗ 1сл труба'!$N$1</f>
        <v>14020.582105263156</v>
      </c>
      <c r="C24" s="5">
        <f>вес!C21*'прайс ГАЗ 1сл труба'!$N$1</f>
        <v>17396.775789473686</v>
      </c>
      <c r="D24" s="5">
        <f>вес!D21*'прайс ГАЗ 1сл труба'!$N$1</f>
        <v>21570.126315789472</v>
      </c>
      <c r="E24" s="5">
        <f>вес!E21*'прайс ГАЗ 1сл труба'!$N$1</f>
        <v>26493.742105263158</v>
      </c>
      <c r="F24" s="5">
        <f>вес!F21*'прайс ГАЗ 1сл труба'!$N$1</f>
        <v>31229.791578947363</v>
      </c>
      <c r="G24" s="5">
        <f>вес!G21*'прайс ГАЗ 1сл труба'!$N$1</f>
        <v>32636.538947368415</v>
      </c>
      <c r="H24" s="5">
        <f>вес!H21*'прайс ГАЗ 1сл труба'!$N$1</f>
        <v>39764.058947368416</v>
      </c>
      <c r="I24" s="5">
        <f>вес!I21*'прайс ГАЗ 1сл труба'!$N$1</f>
        <v>48298.326315789476</v>
      </c>
      <c r="J24" s="5">
        <f>вес!J21*'прайс ГАЗ 1сл труба'!$N$1</f>
        <v>57676.642105263156</v>
      </c>
      <c r="K24" s="5">
        <f>вес!K21*'прайс ГАЗ 1сл труба'!$N$1</f>
        <v>68461.705263157884</v>
      </c>
    </row>
    <row r="25" spans="1:11" hidden="1" x14ac:dyDescent="0.25">
      <c r="A25" s="4">
        <v>900</v>
      </c>
      <c r="B25" s="5" t="e">
        <f>#REF!*'[1]плотность и вес 1пм пэ трубы'!B33</f>
        <v>#REF!</v>
      </c>
      <c r="C25" s="5" t="e">
        <f>#REF!*'[1]плотность и вес 1пм пэ трубы'!C33</f>
        <v>#REF!</v>
      </c>
      <c r="D25" s="5" t="e">
        <f>#REF!*'[1]плотность и вес 1пм пэ трубы'!D33</f>
        <v>#REF!</v>
      </c>
      <c r="E25" s="5" t="e">
        <f>#REF!*'[1]плотность и вес 1пм пэ трубы'!E33</f>
        <v>#REF!</v>
      </c>
      <c r="F25" s="5" t="e">
        <f>#REF!*'[1]плотность и вес 1пм пэ трубы'!F33</f>
        <v>#REF!</v>
      </c>
      <c r="G25" s="5" t="e">
        <f>#REF!*'[1]плотность и вес 1пм пэ трубы'!G33</f>
        <v>#REF!</v>
      </c>
      <c r="H25" s="5" t="e">
        <f>#REF!*'[1]плотность и вес 1пм пэ трубы'!H33</f>
        <v>#REF!</v>
      </c>
      <c r="I25" s="5" t="e">
        <f>#REF!*'[1]плотность и вес 1пм пэ трубы'!I33</f>
        <v>#REF!</v>
      </c>
      <c r="J25" s="5" t="e">
        <f>#REF!*'[1]плотность и вес 1пм пэ трубы'!J33</f>
        <v>#REF!</v>
      </c>
      <c r="K25" s="5" t="s">
        <v>0</v>
      </c>
    </row>
    <row r="26" spans="1:11" hidden="1" x14ac:dyDescent="0.25">
      <c r="A26" s="4">
        <v>1000</v>
      </c>
      <c r="B26" s="5" t="e">
        <f>#REF!*'[1]плотность и вес 1пм пэ трубы'!B34</f>
        <v>#REF!</v>
      </c>
      <c r="C26" s="5" t="e">
        <f>#REF!*'[1]плотность и вес 1пм пэ трубы'!C34</f>
        <v>#REF!</v>
      </c>
      <c r="D26" s="5" t="e">
        <f>#REF!*'[1]плотность и вес 1пм пэ трубы'!D34</f>
        <v>#REF!</v>
      </c>
      <c r="E26" s="5" t="e">
        <f>#REF!*'[1]плотность и вес 1пм пэ трубы'!E34</f>
        <v>#REF!</v>
      </c>
      <c r="F26" s="5" t="e">
        <f>#REF!*'[1]плотность и вес 1пм пэ трубы'!F34</f>
        <v>#REF!</v>
      </c>
      <c r="G26" s="5" t="e">
        <f>#REF!*'[1]плотность и вес 1пм пэ трубы'!G34</f>
        <v>#REF!</v>
      </c>
      <c r="H26" s="5" t="e">
        <f>#REF!*'[1]плотность и вес 1пм пэ трубы'!H34</f>
        <v>#REF!</v>
      </c>
      <c r="I26" s="5" t="e">
        <f>#REF!*'[1]плотность и вес 1пм пэ трубы'!I34</f>
        <v>#REF!</v>
      </c>
      <c r="J26" s="5" t="e">
        <f>#REF!*'[1]плотность и вес 1пм пэ трубы'!J34</f>
        <v>#REF!</v>
      </c>
      <c r="K26" s="5" t="s">
        <v>0</v>
      </c>
    </row>
    <row r="27" spans="1:11" hidden="1" x14ac:dyDescent="0.25">
      <c r="A27" s="4">
        <v>1200</v>
      </c>
      <c r="B27" s="5" t="e">
        <f>#REF!*'[1]плотность и вес 1пм пэ трубы'!B35</f>
        <v>#REF!</v>
      </c>
      <c r="C27" s="5" t="e">
        <f>#REF!*'[1]плотность и вес 1пм пэ трубы'!C35</f>
        <v>#REF!</v>
      </c>
      <c r="D27" s="5" t="e">
        <f>#REF!*'[1]плотность и вес 1пм пэ трубы'!D35</f>
        <v>#REF!</v>
      </c>
      <c r="E27" s="5" t="e">
        <f>#REF!*'[1]плотность и вес 1пм пэ трубы'!E35</f>
        <v>#REF!</v>
      </c>
      <c r="F27" s="5" t="e">
        <f>#REF!*'[1]плотность и вес 1пм пэ трубы'!F35</f>
        <v>#REF!</v>
      </c>
      <c r="G27" s="5" t="e">
        <f>#REF!*'[1]плотность и вес 1пм пэ трубы'!G35</f>
        <v>#REF!</v>
      </c>
      <c r="H27" s="5" t="e">
        <f>#REF!*'[1]плотность и вес 1пм пэ трубы'!H35</f>
        <v>#REF!</v>
      </c>
      <c r="I27" s="5" t="e">
        <f>#REF!*'[1]плотность и вес 1пм пэ трубы'!I35</f>
        <v>#REF!</v>
      </c>
      <c r="J27" s="5" t="s">
        <v>0</v>
      </c>
      <c r="K27" s="5" t="s">
        <v>0</v>
      </c>
    </row>
  </sheetData>
  <mergeCells count="1">
    <mergeCell ref="A1:K1"/>
  </mergeCells>
  <pageMargins left="0.59055118110236227" right="0.11811023622047245" top="0.35433070866141736" bottom="0.35433070866141736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N1" sqref="N1:N1048576"/>
    </sheetView>
  </sheetViews>
  <sheetFormatPr defaultColWidth="8.85546875" defaultRowHeight="15" x14ac:dyDescent="0.25"/>
  <cols>
    <col min="1" max="1" width="14" customWidth="1"/>
    <col min="2" max="11" width="8.140625" customWidth="1"/>
    <col min="14" max="14" width="9.140625" hidden="1" customWidth="1"/>
  </cols>
  <sheetData>
    <row r="1" spans="1:14" ht="21" customHeight="1" x14ac:dyDescent="0.3">
      <c r="A1" s="21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N1">
        <v>470</v>
      </c>
    </row>
    <row r="2" spans="1:14" s="7" customFormat="1" x14ac:dyDescent="0.25">
      <c r="A2" s="6"/>
      <c r="B2" s="1"/>
      <c r="C2" s="2"/>
      <c r="D2" s="1"/>
      <c r="E2" s="1" t="s">
        <v>3</v>
      </c>
      <c r="F2" s="1"/>
      <c r="G2" s="3"/>
    </row>
    <row r="3" spans="1:14" x14ac:dyDescent="0.25">
      <c r="A3" s="1"/>
      <c r="B3" s="1"/>
      <c r="C3" s="2"/>
      <c r="D3" s="1"/>
      <c r="E3" s="1"/>
      <c r="F3" s="1"/>
      <c r="G3" s="3"/>
      <c r="H3" s="7"/>
      <c r="I3" s="9" t="s">
        <v>1</v>
      </c>
      <c r="J3" s="7"/>
      <c r="K3" s="10"/>
    </row>
    <row r="4" spans="1:14" ht="42.75" customHeight="1" x14ac:dyDescent="0.25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</row>
    <row r="5" spans="1:14" ht="17.25" customHeight="1" x14ac:dyDescent="0.25">
      <c r="A5" s="14" t="s">
        <v>15</v>
      </c>
      <c r="B5" s="15">
        <v>20</v>
      </c>
      <c r="C5" s="15">
        <v>16</v>
      </c>
      <c r="D5" s="15">
        <v>12.5</v>
      </c>
      <c r="E5" s="15">
        <v>10</v>
      </c>
      <c r="F5" s="15">
        <v>8.3000000000000007</v>
      </c>
      <c r="G5" s="15">
        <v>8</v>
      </c>
      <c r="H5" s="15">
        <v>6.3</v>
      </c>
      <c r="I5" s="15">
        <v>5</v>
      </c>
      <c r="J5" s="15">
        <v>4</v>
      </c>
      <c r="K5" s="15">
        <v>3.2</v>
      </c>
    </row>
    <row r="6" spans="1:14" x14ac:dyDescent="0.25">
      <c r="A6" s="4">
        <v>63</v>
      </c>
      <c r="B6" s="5" t="s">
        <v>0</v>
      </c>
      <c r="C6" s="5">
        <f>вес!C3*'прайс ГАЗ 2сл труба'!$N$1</f>
        <v>185.79149473684211</v>
      </c>
      <c r="D6" s="5">
        <f>вес!D3*'прайс ГАЗ 2сл труба'!$N$1</f>
        <v>231.29145263157892</v>
      </c>
      <c r="E6" s="5">
        <f>вес!E3*'прайс ГАЗ 2сл труба'!$N$1</f>
        <v>271.57787368421049</v>
      </c>
      <c r="F6" s="5">
        <f>вес!F3*'прайс ГАЗ 2сл труба'!$N$1</f>
        <v>323.23928421052631</v>
      </c>
      <c r="G6" s="5">
        <f>вес!G3*'прайс ГАЗ 2сл труба'!$N$1</f>
        <v>338.87989473684206</v>
      </c>
      <c r="H6" s="5">
        <f>вес!H3*'прайс ГАЗ 2сл труба'!$N$1</f>
        <v>411.86941052631579</v>
      </c>
      <c r="I6" s="5">
        <f>вес!I3*'прайс ГАЗ 2сл труба'!$N$1</f>
        <v>497.65578947368419</v>
      </c>
      <c r="J6" s="5">
        <f>вес!J3*'прайс ГАЗ 2сл труба'!$N$1</f>
        <v>592.4473684210526</v>
      </c>
      <c r="K6" s="5">
        <f>вес!K3*'прайс ГАЗ 2сл труба'!$N$1</f>
        <v>696.7181052631579</v>
      </c>
    </row>
    <row r="7" spans="1:14" x14ac:dyDescent="0.25">
      <c r="A7" s="4">
        <v>75</v>
      </c>
      <c r="B7" s="5">
        <f>вес!B4*'прайс ГАЗ 2сл труба'!$N$1</f>
        <v>222.28625263157892</v>
      </c>
      <c r="C7" s="5">
        <f>вес!C4*'прайс ГАЗ 2сл труба'!$N$1</f>
        <v>257.35913684210527</v>
      </c>
      <c r="D7" s="5">
        <f>вес!D4*'прайс ГАЗ 2сл труба'!$N$1</f>
        <v>316.6038736842105</v>
      </c>
      <c r="E7" s="5">
        <f>вес!E4*'прайс ГАЗ 2сл труба'!$N$1</f>
        <v>389.11943157894734</v>
      </c>
      <c r="F7" s="5">
        <f>вес!F4*'прайс ГАЗ 2сл труба'!$N$1</f>
        <v>459.73915789473676</v>
      </c>
      <c r="G7" s="5">
        <f>вес!G4*'прайс ГАЗ 2сл труба'!$N$1</f>
        <v>478.69747368421048</v>
      </c>
      <c r="H7" s="5">
        <f>вес!H4*'прайс ГАЗ 2сл труба'!$N$1</f>
        <v>582.96821052631583</v>
      </c>
      <c r="I7" s="5">
        <f>вес!I4*'прайс ГАЗ 2сл труба'!$N$1</f>
        <v>691.9785263157894</v>
      </c>
      <c r="J7" s="5">
        <f>вес!J4*'прайс ГАЗ 2сл труба'!$N$1</f>
        <v>834.16589473684201</v>
      </c>
      <c r="K7" s="5">
        <f>вес!K4*'прайс ГАЗ 2сл труба'!$N$1</f>
        <v>990.57199999999989</v>
      </c>
    </row>
    <row r="8" spans="1:14" x14ac:dyDescent="0.25">
      <c r="A8" s="4">
        <v>90</v>
      </c>
      <c r="B8" s="5">
        <f>вес!B5*'прайс ГАЗ 2сл труба'!$N$1</f>
        <v>298.59347368421049</v>
      </c>
      <c r="C8" s="5">
        <f>вес!C5*'прайс ГАЗ 2сл труба'!$N$1</f>
        <v>370.63507368421051</v>
      </c>
      <c r="D8" s="5">
        <f>вес!D5*'прайс ГАЗ 2сл труба'!$N$1</f>
        <v>459.26519999999994</v>
      </c>
      <c r="E8" s="5">
        <f>вес!E5*'прайс ГАЗ 2сл труба'!$N$1</f>
        <v>559.27031578947356</v>
      </c>
      <c r="F8" s="5">
        <f>вес!F5*'прайс ГАЗ 2сл труба'!$N$1</f>
        <v>663.54105263157885</v>
      </c>
      <c r="G8" s="5">
        <f>вес!G5*'прайс ГАЗ 2сл труба'!$N$1</f>
        <v>687.23894736842101</v>
      </c>
      <c r="H8" s="5">
        <f>вес!H5*'прайс ГАЗ 2сл труба'!$N$1</f>
        <v>834.16589473684201</v>
      </c>
      <c r="I8" s="5">
        <f>вес!I5*'прайс ГАЗ 2сл труба'!$N$1</f>
        <v>1004.7907368421053</v>
      </c>
      <c r="J8" s="5">
        <f>вес!J5*'прайс ГАЗ 2сл труба'!$N$1</f>
        <v>1203.8530526315787</v>
      </c>
      <c r="K8" s="5">
        <f>вес!K5*'прайс ГАЗ 2сл труба'!$N$1</f>
        <v>1421.8736842105263</v>
      </c>
    </row>
    <row r="9" spans="1:14" x14ac:dyDescent="0.25">
      <c r="A9" s="4">
        <v>110</v>
      </c>
      <c r="B9" s="5">
        <f>вес!B6*'прайс ГАЗ 2сл труба'!$N$1</f>
        <v>440.78084210526316</v>
      </c>
      <c r="C9" s="5">
        <f>вес!C6*'прайс ГАЗ 2сл труба'!$N$1</f>
        <v>549.79115789473678</v>
      </c>
      <c r="D9" s="5">
        <f>вес!D6*'прайс ГАЗ 2сл труба'!$N$1</f>
        <v>673.02021052631574</v>
      </c>
      <c r="E9" s="5">
        <f>вес!E6*'прайс ГАЗ 2сл труба'!$N$1</f>
        <v>838.90547368421039</v>
      </c>
      <c r="F9" s="5">
        <f>вес!F6*'прайс ГАЗ 2сл труба'!$N$1</f>
        <v>981.09284210526312</v>
      </c>
      <c r="G9" s="5">
        <f>вес!G6*'прайс ГАЗ 2сл труба'!$N$1</f>
        <v>1023.749052631579</v>
      </c>
      <c r="H9" s="5">
        <f>вес!H6*'прайс ГАЗ 2сл труба'!$N$1</f>
        <v>1237.0301052631578</v>
      </c>
      <c r="I9" s="5">
        <f>вес!I6*'прайс ГАЗ 2сл труба'!$N$1</f>
        <v>1488.2277894736842</v>
      </c>
      <c r="J9" s="5">
        <f>вес!J6*'прайс ГАЗ 2сл труба'!$N$1</f>
        <v>1791.560842105263</v>
      </c>
      <c r="K9" s="5">
        <f>вес!K6*'прайс ГАЗ 2сл труба'!$N$1</f>
        <v>2128.070947368421</v>
      </c>
    </row>
    <row r="10" spans="1:14" x14ac:dyDescent="0.25">
      <c r="A10" s="4">
        <v>125</v>
      </c>
      <c r="B10" s="5">
        <f>вес!B7*'прайс ГАЗ 2сл труба'!$N$1</f>
        <v>578.22863157894733</v>
      </c>
      <c r="C10" s="5">
        <f>вес!C7*'прайс ГАЗ 2сл труба'!$N$1</f>
        <v>710.93684210526317</v>
      </c>
      <c r="D10" s="5">
        <f>вес!D7*'прайс ГАЗ 2сл труба'!$N$1</f>
        <v>867.34294736842105</v>
      </c>
      <c r="E10" s="5">
        <f>вес!E7*'прайс ГАЗ 2сл труба'!$N$1</f>
        <v>1071.144842105263</v>
      </c>
      <c r="F10" s="5">
        <f>вес!F7*'прайс ГАЗ 2сл труба'!$N$1</f>
        <v>1260.7279999999998</v>
      </c>
      <c r="G10" s="5">
        <f>вес!G7*'прайс ГАЗ 2сл труба'!$N$1</f>
        <v>1303.3842105263157</v>
      </c>
      <c r="H10" s="5">
        <f>вес!H7*'прайс ГАЗ 2сл труба'!$N$1</f>
        <v>1597.2381052631579</v>
      </c>
      <c r="I10" s="5">
        <f>вес!I7*'прайс ГАЗ 2сл труба'!$N$1</f>
        <v>1933.7482105263157</v>
      </c>
      <c r="J10" s="5">
        <f>вес!J7*'прайс ГАЗ 2сл труба'!$N$1</f>
        <v>2308.1749473684208</v>
      </c>
      <c r="K10" s="5">
        <f>вес!K7*'прайс ГАЗ 2сл труба'!$N$1</f>
        <v>2739.476631578947</v>
      </c>
    </row>
    <row r="11" spans="1:14" x14ac:dyDescent="0.25">
      <c r="A11" s="4">
        <v>140</v>
      </c>
      <c r="B11" s="5">
        <f>вес!B8*'прайс ГАЗ 2сл труба'!$N$1</f>
        <v>725.15557894736833</v>
      </c>
      <c r="C11" s="5">
        <f>вес!C8*'прайс ГАЗ 2сл труба'!$N$1</f>
        <v>886.30126315789471</v>
      </c>
      <c r="D11" s="5">
        <f>вес!D8*'прайс ГАЗ 2сл труба'!$N$1</f>
        <v>1094.8427368421053</v>
      </c>
      <c r="E11" s="5">
        <f>вес!E8*'прайс ГАЗ 2сл труба'!$N$1</f>
        <v>1341.3008421052632</v>
      </c>
      <c r="F11" s="5">
        <f>вес!F8*'прайс ГАЗ 2сл труба'!$N$1</f>
        <v>1587.7589473684209</v>
      </c>
      <c r="G11" s="5">
        <f>вес!G8*'прайс ГАЗ 2сл труба'!$N$1</f>
        <v>1639.8943157894737</v>
      </c>
      <c r="H11" s="5">
        <f>вес!H8*'прайс ГАЗ 2сл труба'!$N$1</f>
        <v>2000.1023157894736</v>
      </c>
      <c r="I11" s="5">
        <f>вес!I8*'прайс ГАЗ 2сл труба'!$N$1</f>
        <v>2407.7061052631575</v>
      </c>
      <c r="J11" s="5">
        <f>вес!J8*'прайс ГАЗ 2сл труба'!$N$1</f>
        <v>2900.6223157894733</v>
      </c>
      <c r="K11" s="5">
        <f>вес!K8*'прайс ГАЗ 2сл труба'!$N$1</f>
        <v>3445.6738947368417</v>
      </c>
    </row>
    <row r="12" spans="1:14" x14ac:dyDescent="0.25">
      <c r="A12" s="4">
        <v>160</v>
      </c>
      <c r="B12" s="5">
        <f>вес!B9*'прайс ГАЗ 2сл труба'!$N$1</f>
        <v>938.4366315789473</v>
      </c>
      <c r="C12" s="5">
        <f>вес!C9*'прайс ГАЗ 2сл труба'!$N$1</f>
        <v>1142.2385263157894</v>
      </c>
      <c r="D12" s="5">
        <f>вес!D9*'прайс ГАЗ 2сл труба'!$N$1</f>
        <v>1436.0924210526314</v>
      </c>
      <c r="E12" s="5">
        <f>вес!E9*'прайс ГАЗ 2сл труба'!$N$1</f>
        <v>1758.3837894736839</v>
      </c>
      <c r="F12" s="5">
        <f>вес!F9*'прайс ГАЗ 2сл труба'!$N$1</f>
        <v>2061.7168421052629</v>
      </c>
      <c r="G12" s="5">
        <f>вес!G9*'прайс ГАЗ 2сл труба'!$N$1</f>
        <v>2137.5501052631575</v>
      </c>
      <c r="H12" s="5">
        <f>вес!H9*'прайс ГАЗ 2сл труба'!$N$1</f>
        <v>2606.7684210526313</v>
      </c>
      <c r="I12" s="5">
        <f>вес!I9*'прайс ГАЗ 2сл труба'!$N$1</f>
        <v>3161.2991578947367</v>
      </c>
      <c r="J12" s="5">
        <f>вес!J9*'прайс ГАЗ 2сл труба'!$N$1</f>
        <v>3777.4444210526308</v>
      </c>
      <c r="K12" s="5">
        <f>вес!K9*'прайс ГАЗ 2сл труба'!$N$1</f>
        <v>4483.6416842105264</v>
      </c>
    </row>
    <row r="13" spans="1:14" x14ac:dyDescent="0.25">
      <c r="A13" s="4">
        <v>180</v>
      </c>
      <c r="B13" s="5">
        <f>вес!B10*'прайс ГАЗ 2сл труба'!$N$1</f>
        <v>1170.6760000000002</v>
      </c>
      <c r="C13" s="5">
        <f>вес!C10*'прайс ГАЗ 2сл труба'!$N$1</f>
        <v>1445.5715789473682</v>
      </c>
      <c r="D13" s="5">
        <f>вес!D10*'прайс ГАЗ 2сл труба'!$N$1</f>
        <v>1791.560842105263</v>
      </c>
      <c r="E13" s="5">
        <f>вес!E10*'прайс ГАЗ 2сл труба'!$N$1</f>
        <v>2208.6437894736841</v>
      </c>
      <c r="F13" s="5">
        <f>вес!F10*'прайс ГАЗ 2сл труба'!$N$1</f>
        <v>2592.5496842105263</v>
      </c>
      <c r="G13" s="5">
        <f>вес!G10*'прайс ГАЗ 2сл труба'!$N$1</f>
        <v>2706.2995789473684</v>
      </c>
      <c r="H13" s="5">
        <f>вес!H10*'прайс ГАЗ 2сл труба'!$N$1</f>
        <v>3308.2261052631579</v>
      </c>
      <c r="I13" s="5">
        <f>вес!I10*'прайс ГАЗ 2сл труба'!$N$1</f>
        <v>3995.4650526315781</v>
      </c>
      <c r="J13" s="5">
        <f>вес!J10*'прайс ГАЗ 2сл труба'!$N$1</f>
        <v>4786.9747368421049</v>
      </c>
      <c r="K13" s="5">
        <f>вес!K10*'прайс ГАЗ 2сл труба'!$N$1</f>
        <v>5687.4947368421053</v>
      </c>
    </row>
    <row r="14" spans="1:14" x14ac:dyDescent="0.25">
      <c r="A14" s="4">
        <v>200</v>
      </c>
      <c r="B14" s="5">
        <f>вес!B11*'прайс ГАЗ 2сл труба'!$N$1</f>
        <v>1436.0924210526314</v>
      </c>
      <c r="C14" s="5">
        <f>вес!C11*'прайс ГАЗ 2сл труба'!$N$1</f>
        <v>1810.5191578947367</v>
      </c>
      <c r="D14" s="5">
        <f>вес!D11*'прайс ГАЗ 2сл труба'!$N$1</f>
        <v>2218.1229473684207</v>
      </c>
      <c r="E14" s="5">
        <f>вес!E11*'прайс ГАЗ 2сл труба'!$N$1</f>
        <v>2734.7370526315785</v>
      </c>
      <c r="F14" s="5">
        <f>вес!F11*'прайс ГАЗ 2сл труба'!$N$1</f>
        <v>3213.4345263157893</v>
      </c>
      <c r="G14" s="5">
        <f>вес!G11*'прайс ГАЗ 2сл труба'!$N$1</f>
        <v>3336.663578947368</v>
      </c>
      <c r="H14" s="5">
        <f>вес!H11*'прайс ГАЗ 2сл труба'!$N$1</f>
        <v>4057.0795789473682</v>
      </c>
      <c r="I14" s="5">
        <f>вес!I11*'прайс ГАЗ 2сл труба'!$N$1</f>
        <v>4929.1621052631581</v>
      </c>
      <c r="J14" s="5">
        <f>вес!J11*'прайс ГАЗ 2сл труба'!$N$1</f>
        <v>5924.4736842105258</v>
      </c>
      <c r="K14" s="5">
        <f>вес!K11*'прайс ГАЗ 2сл труба'!$N$1</f>
        <v>7014.5768421052626</v>
      </c>
    </row>
    <row r="15" spans="1:14" x14ac:dyDescent="0.25">
      <c r="A15" s="4">
        <v>225</v>
      </c>
      <c r="B15" s="5">
        <f>вес!B12*'прайс ГАЗ 2сл труба'!$N$1</f>
        <v>1819.9983157894735</v>
      </c>
      <c r="C15" s="5">
        <f>вес!C12*'прайс ГАЗ 2сл труба'!$N$1</f>
        <v>2256.0395789473682</v>
      </c>
      <c r="D15" s="5">
        <f>вес!D12*'прайс ГАЗ 2сл труба'!$N$1</f>
        <v>2786.8724210526316</v>
      </c>
      <c r="E15" s="5">
        <f>вес!E12*'прайс ГАЗ 2сл труба'!$N$1</f>
        <v>3455.1530526315787</v>
      </c>
      <c r="F15" s="5">
        <f>вес!F12*'прайс ГАЗ 2сл труба'!$N$1</f>
        <v>4052.34</v>
      </c>
      <c r="G15" s="5">
        <f>вес!G12*'прайс ГАЗ 2сл труба'!$N$1</f>
        <v>4237.183578947368</v>
      </c>
      <c r="H15" s="5">
        <f>вес!H12*'прайс ГАЗ 2сл труба'!$N$1</f>
        <v>5166.1410526315794</v>
      </c>
      <c r="I15" s="5">
        <f>вес!I12*'прайс ГАЗ 2сл труба'!$N$1</f>
        <v>6256.2442105263153</v>
      </c>
      <c r="J15" s="5">
        <f>вес!J12*'прайс ГАЗ 2сл труба'!$N$1</f>
        <v>7488.5347368421053</v>
      </c>
      <c r="K15" s="5">
        <f>вес!K12*'прайс ГАЗ 2сл труба'!$N$1</f>
        <v>8863.0126315789475</v>
      </c>
    </row>
    <row r="16" spans="1:14" x14ac:dyDescent="0.25">
      <c r="A16" s="4">
        <v>250</v>
      </c>
      <c r="B16" s="5">
        <f>вес!B13*'прайс ГАЗ 2сл труба'!$N$1</f>
        <v>2279.7374736842103</v>
      </c>
      <c r="C16" s="5">
        <f>вес!C13*'прайс ГАЗ 2сл труба'!$N$1</f>
        <v>2796.3515789473686</v>
      </c>
      <c r="D16" s="5">
        <f>вес!D13*'прайс ГАЗ 2сл труба'!$N$1</f>
        <v>3455.1530526315787</v>
      </c>
      <c r="E16" s="5">
        <f>вес!E13*'прайс ГАЗ 2сл труба'!$N$1</f>
        <v>4227.704421052631</v>
      </c>
      <c r="F16" s="5">
        <f>вес!F13*'прайс ГАЗ 2сл труба'!$N$1</f>
        <v>5023.9536842105263</v>
      </c>
      <c r="G16" s="5">
        <f>вес!G13*'прайс ГАЗ 2сл труба'!$N$1</f>
        <v>5213.5368421052626</v>
      </c>
      <c r="H16" s="5">
        <f>вес!H13*'прайс ГАЗ 2сл труба'!$N$1</f>
        <v>6351.0357894736835</v>
      </c>
      <c r="I16" s="5">
        <f>вес!I13*'прайс ГАЗ 2сл труба'!$N$1</f>
        <v>7678.1178947368417</v>
      </c>
      <c r="J16" s="5">
        <f>вес!J13*'прайс ГАЗ 2сл труба'!$N$1</f>
        <v>9194.7831578947353</v>
      </c>
      <c r="K16" s="5">
        <f>вес!K13*'прайс ГАЗ 2сл труба'!$N$1</f>
        <v>10948.427368421051</v>
      </c>
    </row>
    <row r="17" spans="1:11" x14ac:dyDescent="0.25">
      <c r="A17" s="4">
        <v>280</v>
      </c>
      <c r="B17" s="5">
        <f>вес!B14*'прайс ГАЗ 2сл труба'!$N$1</f>
        <v>2824.7890526315791</v>
      </c>
      <c r="C17" s="5">
        <f>вес!C14*'прайс ГАЗ 2сл труба'!$N$1</f>
        <v>3497.8092631578947</v>
      </c>
      <c r="D17" s="5">
        <f>вес!D14*'прайс ГАЗ 2сл труба'!$N$1</f>
        <v>4308.2772631578946</v>
      </c>
      <c r="E17" s="5">
        <f>вес!E14*'прайс ГАЗ 2сл труба'!$N$1</f>
        <v>5355.7242105263158</v>
      </c>
      <c r="F17" s="5">
        <f>вес!F14*'прайс ГАЗ 2сл труба'!$N$1</f>
        <v>6256.2442105263153</v>
      </c>
      <c r="G17" s="5">
        <f>вес!G14*'прайс ГАЗ 2сл труба'!$N$1</f>
        <v>6540.6189473684208</v>
      </c>
      <c r="H17" s="5">
        <f>вес!H14*'прайс ГАЗ 2сл труба'!$N$1</f>
        <v>7962.4926315789471</v>
      </c>
      <c r="I17" s="5">
        <f>вес!I14*'прайс ГАЗ 2сл труба'!$N$1</f>
        <v>9621.345263157893</v>
      </c>
      <c r="J17" s="5">
        <f>вес!J14*'прайс ГАЗ 2сл труба'!$N$1</f>
        <v>11564.572631578945</v>
      </c>
      <c r="K17" s="5">
        <f>вес!K14*'прайс ГАЗ 2сл труба'!$N$1</f>
        <v>13697.383157894736</v>
      </c>
    </row>
    <row r="18" spans="1:11" x14ac:dyDescent="0.25">
      <c r="A18" s="4">
        <v>315</v>
      </c>
      <c r="B18" s="5">
        <f>вес!B15*'прайс ГАЗ 2сл труба'!$N$1</f>
        <v>3549.9446315789473</v>
      </c>
      <c r="C18" s="5">
        <f>вес!C15*'прайс ГАЗ 2сл труба'!$N$1</f>
        <v>4431.5063157894738</v>
      </c>
      <c r="D18" s="5">
        <f>вес!D15*'прайс ГАЗ 2сл труба'!$N$1</f>
        <v>5497.9115789473681</v>
      </c>
      <c r="E18" s="5">
        <f>вес!E15*'прайс ГАЗ 2сл труба'!$N$1</f>
        <v>6730.2021052631571</v>
      </c>
      <c r="F18" s="5">
        <f>вес!F15*'прайс ГАЗ 2сл труба'!$N$1</f>
        <v>7915.0968421052621</v>
      </c>
      <c r="G18" s="5">
        <f>вес!G15*'прайс ГАЗ 2сл труба'!$N$1</f>
        <v>8246.8673684210517</v>
      </c>
      <c r="H18" s="5">
        <f>вес!H15*'прайс ГАЗ 2сл труба'!$N$1</f>
        <v>10095.303157894736</v>
      </c>
      <c r="I18" s="5">
        <f>вес!I15*'прайс ГАЗ 2сл труба'!$N$1</f>
        <v>12180.717894736841</v>
      </c>
      <c r="J18" s="5">
        <f>вес!J15*'прайс ГАЗ 2сл труба'!$N$1</f>
        <v>14597.903157894738</v>
      </c>
      <c r="K18" s="5">
        <f>вес!K15*'прайс ГАЗ 2сл труба'!$N$1</f>
        <v>17346.858947368422</v>
      </c>
    </row>
    <row r="19" spans="1:11" x14ac:dyDescent="0.25">
      <c r="A19" s="4">
        <v>355</v>
      </c>
      <c r="B19" s="5">
        <f>вес!B16*'прайс ГАЗ 2сл труба'!$N$1</f>
        <v>4516.818736842105</v>
      </c>
      <c r="C19" s="5">
        <f>вес!C16*'прайс ГАЗ 2сл труба'!$N$1</f>
        <v>5592.7031578947372</v>
      </c>
      <c r="D19" s="5">
        <f>вес!D16*'прайс ГАЗ 2сл труба'!$N$1</f>
        <v>6919.7852631578944</v>
      </c>
      <c r="E19" s="5">
        <f>вес!E16*'прайс ГАЗ 2сл труба'!$N$1</f>
        <v>8531.242105263158</v>
      </c>
      <c r="F19" s="5">
        <f>вес!F16*'прайс ГАЗ 2сл труба'!$N$1</f>
        <v>14787.486315789472</v>
      </c>
      <c r="G19" s="5">
        <f>вес!G16*'прайс ГАЗ 2сл труба'!$N$1</f>
        <v>10521.865263157893</v>
      </c>
      <c r="H19" s="5">
        <f>вес!H16*'прайс ГАЗ 2сл труба'!$N$1</f>
        <v>12796.863157894737</v>
      </c>
      <c r="I19" s="5">
        <f>вес!I16*'прайс ГАЗ 2сл труба'!$N$1</f>
        <v>15451.027368421053</v>
      </c>
      <c r="J19" s="5">
        <f>вес!J16*'прайс ГАЗ 2сл труба'!$N$1</f>
        <v>18579.149473684211</v>
      </c>
      <c r="K19" s="5">
        <f>вес!K16*'прайс ГАЗ 2сл труба'!$N$1</f>
        <v>21991.646315789472</v>
      </c>
    </row>
    <row r="20" spans="1:11" x14ac:dyDescent="0.25">
      <c r="A20" s="4">
        <v>400</v>
      </c>
      <c r="B20" s="5">
        <f>вес!B17*'прайс ГАЗ 2сл труба'!$N$1</f>
        <v>5734.8905263157894</v>
      </c>
      <c r="C20" s="5">
        <f>вес!C17*'прайс ГАЗ 2сл труба'!$N$1</f>
        <v>7156.7642105263158</v>
      </c>
      <c r="D20" s="5">
        <f>вес!D17*'прайс ГАЗ 2сл труба'!$N$1</f>
        <v>8815.6168421052625</v>
      </c>
      <c r="E20" s="5">
        <f>вес!E17*'прайс ГАЗ 2сл труба'!$N$1</f>
        <v>10853.635789473683</v>
      </c>
      <c r="F20" s="5">
        <f>вес!F17*'прайс ГАЗ 2сл труба'!$N$1</f>
        <v>12749.46736842105</v>
      </c>
      <c r="G20" s="5">
        <f>вес!G17*'прайс ГАЗ 2сл труба'!$N$1</f>
        <v>13270.821052631578</v>
      </c>
      <c r="H20" s="5">
        <f>вес!H17*'прайс ГАЗ 2сл труба'!$N$1</f>
        <v>16209.36</v>
      </c>
      <c r="I20" s="5">
        <f>вес!I17*'прайс ГАЗ 2сл труба'!$N$1</f>
        <v>19621.856842105262</v>
      </c>
      <c r="J20" s="5">
        <f>вес!J17*'прайс ГАЗ 2сл труба'!$N$1</f>
        <v>23555.707368421052</v>
      </c>
      <c r="K20" s="5">
        <f>вес!K17*'прайс ГАЗ 2сл труба'!$N$1</f>
        <v>27963.515789473684</v>
      </c>
    </row>
    <row r="21" spans="1:11" x14ac:dyDescent="0.25">
      <c r="A21" s="4">
        <v>450</v>
      </c>
      <c r="B21" s="5">
        <f>вес!B18*'прайс ГАЗ 2сл труба'!$N$1</f>
        <v>7204.1599999999989</v>
      </c>
      <c r="C21" s="5">
        <f>вес!C18*'прайс ГАЗ 2сл труба'!$N$1</f>
        <v>9005.2000000000007</v>
      </c>
      <c r="D21" s="5">
        <f>вес!D18*'прайс ГАЗ 2сл труба'!$N$1</f>
        <v>11138.010526315789</v>
      </c>
      <c r="E21" s="5">
        <f>вес!E18*'прайс ГАЗ 2сл труба'!$N$1</f>
        <v>13744.778947368419</v>
      </c>
      <c r="F21" s="5">
        <f>вес!F18*'прайс ГАЗ 2сл труба'!$N$1</f>
        <v>16114.568421052631</v>
      </c>
      <c r="G21" s="5">
        <f>вес!G18*'прайс ГАЗ 2сл труба'!$N$1</f>
        <v>16825.505263157895</v>
      </c>
      <c r="H21" s="5">
        <f>вес!H18*'прайс ГАЗ 2сл труба'!$N$1</f>
        <v>20522.376842105263</v>
      </c>
      <c r="I21" s="5">
        <f>вес!I18*'прайс ГАЗ 2сл труба'!$N$1</f>
        <v>24835.393684210521</v>
      </c>
      <c r="J21" s="5">
        <f>вес!J18*'прайс ГАЗ 2сл труба'!$N$1</f>
        <v>29811.951578947366</v>
      </c>
      <c r="K21" s="5">
        <f>вес!K18*'прайс ГАЗ 2сл труба'!$N$1</f>
        <v>35357.258947368413</v>
      </c>
    </row>
    <row r="22" spans="1:11" x14ac:dyDescent="0.25">
      <c r="A22" s="4">
        <v>500</v>
      </c>
      <c r="B22" s="5">
        <f>вес!B19*'прайс ГАЗ 2сл труба'!$N$1</f>
        <v>9005.2000000000007</v>
      </c>
      <c r="C22" s="5">
        <f>вес!C19*'прайс ГАЗ 2сл труба'!$N$1</f>
        <v>11090.614736842104</v>
      </c>
      <c r="D22" s="5">
        <f>вес!D19*'прайс ГАЗ 2сл труба'!$N$1</f>
        <v>13744.778947368419</v>
      </c>
      <c r="E22" s="5">
        <f>вес!E19*'прайс ГАЗ 2сл труба'!$N$1</f>
        <v>16967.692631578942</v>
      </c>
      <c r="F22" s="5">
        <f>вес!F19*'прайс ГАЗ 2сл труба'!$N$1</f>
        <v>19906.231578947365</v>
      </c>
      <c r="G22" s="5">
        <f>вес!G19*'прайс ГАЗ 2сл труба'!$N$1</f>
        <v>20806.751578947369</v>
      </c>
      <c r="H22" s="5">
        <f>вес!H19*'прайс ГАЗ 2сл труба'!$N$1</f>
        <v>25356.747368421049</v>
      </c>
      <c r="I22" s="5">
        <f>вес!I19*'прайс ГАЗ 2сл труба'!$N$1</f>
        <v>30665.075789473685</v>
      </c>
      <c r="J22" s="5">
        <f>вес!J19*'прайс ГАЗ 2сл труба'!$N$1</f>
        <v>36731.73684210526</v>
      </c>
      <c r="K22" s="5">
        <f>вес!K19*'прайс ГАЗ 2сл труба'!$N$1</f>
        <v>43651.522105263153</v>
      </c>
    </row>
    <row r="23" spans="1:11" x14ac:dyDescent="0.25">
      <c r="A23" s="4">
        <v>560</v>
      </c>
      <c r="B23" s="5">
        <f>вес!B20*'прайс ГАЗ 2сл труба'!$N$1</f>
        <v>11185.406315789474</v>
      </c>
      <c r="C23" s="5">
        <f>вес!C20*'прайс ГАЗ 2сл труба'!$N$1</f>
        <v>13934.362105263157</v>
      </c>
      <c r="D23" s="5">
        <f>вес!D20*'прайс ГАЗ 2сл труба'!$N$1</f>
        <v>17204.671578947367</v>
      </c>
      <c r="E23" s="5">
        <f>вес!E20*'прайс ГАЗ 2сл труба'!$N$1</f>
        <v>21233.313684210523</v>
      </c>
      <c r="F23" s="5">
        <f>вес!F20*'прайс ГАЗ 2сл труба'!$N$1</f>
        <v>24930.185263157895</v>
      </c>
      <c r="G23" s="5">
        <f>вес!G20*'прайс ГАЗ 2сл труба'!$N$1</f>
        <v>26067.684210526313</v>
      </c>
      <c r="H23" s="5">
        <f>вес!H20*'прайс ГАЗ 2сл труба'!$N$1</f>
        <v>31802.574736842096</v>
      </c>
      <c r="I23" s="5">
        <f>вес!I20*'прайс ГАЗ 2сл труба'!$N$1</f>
        <v>38390.589473684209</v>
      </c>
      <c r="J23" s="5">
        <f>вес!J20*'прайс ГАЗ 2сл труба'!$N$1</f>
        <v>46116.103157894737</v>
      </c>
      <c r="K23" s="5">
        <f>вес!K20*'прайс ГАЗ 2сл труба'!$N$1</f>
        <v>54979.115789473675</v>
      </c>
    </row>
    <row r="24" spans="1:11" x14ac:dyDescent="0.25">
      <c r="A24" s="4">
        <v>630</v>
      </c>
      <c r="B24" s="5">
        <f>вес!B21*'прайс ГАЗ 2сл труба'!$N$1</f>
        <v>14171.341052631578</v>
      </c>
      <c r="C24" s="5">
        <f>вес!C21*'прайс ГАЗ 2сл труба'!$N$1</f>
        <v>17583.837894736844</v>
      </c>
      <c r="D24" s="5">
        <f>вес!D21*'прайс ГАЗ 2сл труба'!$N$1</f>
        <v>21802.063157894736</v>
      </c>
      <c r="E24" s="5">
        <f>вес!E21*'прайс ГАЗ 2сл труба'!$N$1</f>
        <v>26778.621052631577</v>
      </c>
      <c r="F24" s="5">
        <f>вес!F21*'прайс ГАЗ 2сл труба'!$N$1</f>
        <v>31565.595789473678</v>
      </c>
      <c r="G24" s="5">
        <f>вес!G21*'прайс ГАЗ 2сл труба'!$N$1</f>
        <v>32987.469473684207</v>
      </c>
      <c r="H24" s="5">
        <f>вес!H21*'прайс ГАЗ 2сл труба'!$N$1</f>
        <v>40191.62947368421</v>
      </c>
      <c r="I24" s="5">
        <f>вес!I21*'прайс ГАЗ 2сл труба'!$N$1</f>
        <v>48817.663157894734</v>
      </c>
      <c r="J24" s="5">
        <f>вес!J21*'прайс ГАЗ 2сл труба'!$N$1</f>
        <v>58296.821052631574</v>
      </c>
      <c r="K24" s="5">
        <f>вес!K21*'прайс ГАЗ 2сл труба'!$N$1</f>
        <v>69197.85263157895</v>
      </c>
    </row>
  </sheetData>
  <mergeCells count="1">
    <mergeCell ref="A1:K1"/>
  </mergeCells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N1" sqref="N1:N1048576"/>
    </sheetView>
  </sheetViews>
  <sheetFormatPr defaultColWidth="8.85546875" defaultRowHeight="15" x14ac:dyDescent="0.25"/>
  <cols>
    <col min="1" max="1" width="14" customWidth="1"/>
    <col min="2" max="2" width="8.85546875" customWidth="1"/>
    <col min="3" max="3" width="9" customWidth="1"/>
    <col min="4" max="4" width="9.42578125" customWidth="1"/>
    <col min="5" max="5" width="8.42578125" customWidth="1"/>
    <col min="6" max="6" width="8.85546875" customWidth="1"/>
    <col min="7" max="7" width="8.7109375" customWidth="1"/>
    <col min="8" max="9" width="8.85546875" customWidth="1"/>
    <col min="10" max="11" width="9" customWidth="1"/>
    <col min="14" max="14" width="9.140625" hidden="1" customWidth="1"/>
  </cols>
  <sheetData>
    <row r="1" spans="1:14" ht="21" customHeight="1" x14ac:dyDescent="0.3">
      <c r="A1" s="21" t="s">
        <v>18</v>
      </c>
      <c r="B1" s="23"/>
      <c r="C1" s="23"/>
      <c r="D1" s="23"/>
      <c r="E1" s="23"/>
      <c r="F1" s="23"/>
      <c r="G1" s="23"/>
      <c r="H1" s="24"/>
      <c r="I1" s="24"/>
      <c r="J1" s="24"/>
      <c r="K1" s="24"/>
      <c r="N1">
        <v>470</v>
      </c>
    </row>
    <row r="2" spans="1:14" x14ac:dyDescent="0.25">
      <c r="A2" s="1"/>
      <c r="B2" s="2"/>
      <c r="C2" s="1"/>
      <c r="D2" s="1"/>
      <c r="E2" s="1"/>
      <c r="F2" s="3"/>
      <c r="G2" s="7"/>
      <c r="H2" s="7"/>
      <c r="I2" s="7"/>
      <c r="J2" s="7"/>
      <c r="K2" s="7"/>
    </row>
    <row r="3" spans="1:14" x14ac:dyDescent="0.25">
      <c r="A3" s="1"/>
      <c r="B3" s="2"/>
      <c r="C3" s="1"/>
      <c r="D3" s="1"/>
      <c r="E3" s="1"/>
      <c r="F3" s="3"/>
      <c r="G3" s="7"/>
      <c r="H3" s="7"/>
      <c r="I3" s="9" t="s">
        <v>1</v>
      </c>
      <c r="J3" s="7"/>
      <c r="K3" s="10"/>
    </row>
    <row r="4" spans="1:14" ht="42.75" customHeight="1" x14ac:dyDescent="0.25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</row>
    <row r="5" spans="1:14" ht="15.75" customHeight="1" x14ac:dyDescent="0.25">
      <c r="A5" s="14" t="s">
        <v>15</v>
      </c>
      <c r="B5" s="15">
        <v>20</v>
      </c>
      <c r="C5" s="15">
        <v>16</v>
      </c>
      <c r="D5" s="15">
        <v>12.5</v>
      </c>
      <c r="E5" s="15">
        <v>10</v>
      </c>
      <c r="F5" s="15">
        <v>8.3000000000000007</v>
      </c>
      <c r="G5" s="15">
        <v>8</v>
      </c>
      <c r="H5" s="15">
        <v>6.3</v>
      </c>
      <c r="I5" s="15">
        <v>5</v>
      </c>
      <c r="J5" s="15">
        <v>4</v>
      </c>
      <c r="K5" s="15">
        <v>3.2</v>
      </c>
    </row>
    <row r="6" spans="1:14" x14ac:dyDescent="0.25">
      <c r="A6" s="4">
        <v>63</v>
      </c>
      <c r="B6" s="5" t="s">
        <v>0</v>
      </c>
      <c r="C6" s="5">
        <f>вес!C3*'прайс ГАЗ 3сл '!$N$1</f>
        <v>185.79149473684211</v>
      </c>
      <c r="D6" s="5">
        <f>вес!D3*'прайс ГАЗ 3сл '!$N$1</f>
        <v>231.29145263157892</v>
      </c>
      <c r="E6" s="5">
        <f>вес!E3*'прайс ГАЗ 3сл '!$N$1</f>
        <v>271.57787368421049</v>
      </c>
      <c r="F6" s="5">
        <f>вес!F3*'прайс ГАЗ 3сл '!$N$1</f>
        <v>323.23928421052631</v>
      </c>
      <c r="G6" s="5">
        <f>вес!G3*'прайс ГАЗ 3сл '!$N$1</f>
        <v>338.87989473684206</v>
      </c>
      <c r="H6" s="5">
        <f>вес!H3*'прайс ГАЗ 3сл '!$N$1</f>
        <v>411.86941052631579</v>
      </c>
      <c r="I6" s="5">
        <f>вес!I3*'прайс ГАЗ 3сл '!$N$1</f>
        <v>497.65578947368419</v>
      </c>
      <c r="J6" s="5">
        <f>вес!J3*'прайс ГАЗ 3сл '!$N$1</f>
        <v>592.4473684210526</v>
      </c>
      <c r="K6" s="5">
        <f>вес!K3*'прайс ГАЗ 3сл '!$N$1</f>
        <v>696.7181052631579</v>
      </c>
    </row>
    <row r="7" spans="1:14" x14ac:dyDescent="0.25">
      <c r="A7" s="4">
        <v>75</v>
      </c>
      <c r="B7" s="5">
        <f>вес!B4*'прайс ГАЗ 3сл '!$N$1</f>
        <v>222.28625263157892</v>
      </c>
      <c r="C7" s="5">
        <f>вес!C4*'прайс ГАЗ 3сл '!$N$1</f>
        <v>257.35913684210527</v>
      </c>
      <c r="D7" s="5">
        <f>вес!D4*'прайс ГАЗ 3сл '!$N$1</f>
        <v>316.6038736842105</v>
      </c>
      <c r="E7" s="5">
        <f>вес!E4*'прайс ГАЗ 3сл '!$N$1</f>
        <v>389.11943157894734</v>
      </c>
      <c r="F7" s="5">
        <f>вес!F4*'прайс ГАЗ 3сл '!$N$1</f>
        <v>459.73915789473676</v>
      </c>
      <c r="G7" s="5">
        <f>вес!G4*'прайс ГАЗ 3сл '!$N$1</f>
        <v>478.69747368421048</v>
      </c>
      <c r="H7" s="5">
        <f>вес!H4*'прайс ГАЗ 3сл '!$N$1</f>
        <v>582.96821052631583</v>
      </c>
      <c r="I7" s="5">
        <f>вес!I4*'прайс ГАЗ 3сл '!$N$1</f>
        <v>691.9785263157894</v>
      </c>
      <c r="J7" s="5">
        <f>вес!J4*'прайс ГАЗ 3сл '!$N$1</f>
        <v>834.16589473684201</v>
      </c>
      <c r="K7" s="5">
        <f>вес!K4*'прайс ГАЗ 3сл '!$N$1</f>
        <v>990.57199999999989</v>
      </c>
    </row>
    <row r="8" spans="1:14" x14ac:dyDescent="0.25">
      <c r="A8" s="4">
        <v>90</v>
      </c>
      <c r="B8" s="5">
        <f>вес!B5*'прайс ГАЗ 3сл '!$N$1</f>
        <v>298.59347368421049</v>
      </c>
      <c r="C8" s="5">
        <f>вес!C5*'прайс ГАЗ 3сл '!$N$1</f>
        <v>370.63507368421051</v>
      </c>
      <c r="D8" s="5">
        <f>вес!D5*'прайс ГАЗ 3сл '!$N$1</f>
        <v>459.26519999999994</v>
      </c>
      <c r="E8" s="5">
        <f>вес!E5*'прайс ГАЗ 3сл '!$N$1</f>
        <v>559.27031578947356</v>
      </c>
      <c r="F8" s="5">
        <f>вес!F5*'прайс ГАЗ 3сл '!$N$1</f>
        <v>663.54105263157885</v>
      </c>
      <c r="G8" s="5">
        <f>вес!G5*'прайс ГАЗ 3сл '!$N$1</f>
        <v>687.23894736842101</v>
      </c>
      <c r="H8" s="5">
        <f>вес!H5*'прайс ГАЗ 3сл '!$N$1</f>
        <v>834.16589473684201</v>
      </c>
      <c r="I8" s="5">
        <f>вес!I5*'прайс ГАЗ 3сл '!$N$1</f>
        <v>1004.7907368421053</v>
      </c>
      <c r="J8" s="5">
        <f>вес!J5*'прайс ГАЗ 3сл '!$N$1</f>
        <v>1203.8530526315787</v>
      </c>
      <c r="K8" s="5">
        <f>вес!K5*'прайс ГАЗ 3сл '!$N$1</f>
        <v>1421.8736842105263</v>
      </c>
    </row>
    <row r="9" spans="1:14" x14ac:dyDescent="0.25">
      <c r="A9" s="4">
        <v>110</v>
      </c>
      <c r="B9" s="5">
        <f>вес!B6*'прайс ГАЗ 3сл '!$N$1</f>
        <v>440.78084210526316</v>
      </c>
      <c r="C9" s="5">
        <f>вес!C6*'прайс ГАЗ 3сл '!$N$1</f>
        <v>549.79115789473678</v>
      </c>
      <c r="D9" s="5">
        <f>вес!D6*'прайс ГАЗ 3сл '!$N$1</f>
        <v>673.02021052631574</v>
      </c>
      <c r="E9" s="5">
        <f>вес!E6*'прайс ГАЗ 3сл '!$N$1</f>
        <v>838.90547368421039</v>
      </c>
      <c r="F9" s="5">
        <f>вес!F6*'прайс ГАЗ 3сл '!$N$1</f>
        <v>981.09284210526312</v>
      </c>
      <c r="G9" s="5">
        <f>вес!G6*'прайс ГАЗ 3сл '!$N$1</f>
        <v>1023.749052631579</v>
      </c>
      <c r="H9" s="5">
        <f>вес!H6*'прайс ГАЗ 3сл '!$N$1</f>
        <v>1237.0301052631578</v>
      </c>
      <c r="I9" s="5">
        <f>вес!I6*'прайс ГАЗ 3сл '!$N$1</f>
        <v>1488.2277894736842</v>
      </c>
      <c r="J9" s="5">
        <f>вес!J6*'прайс ГАЗ 3сл '!$N$1</f>
        <v>1791.560842105263</v>
      </c>
      <c r="K9" s="5">
        <f>вес!K6*'прайс ГАЗ 3сл '!$N$1</f>
        <v>2128.070947368421</v>
      </c>
    </row>
    <row r="10" spans="1:14" x14ac:dyDescent="0.25">
      <c r="A10" s="4">
        <v>125</v>
      </c>
      <c r="B10" s="5">
        <f>вес!B7*'прайс ГАЗ 3сл '!$N$1</f>
        <v>578.22863157894733</v>
      </c>
      <c r="C10" s="5">
        <f>вес!C7*'прайс ГАЗ 3сл '!$N$1</f>
        <v>710.93684210526317</v>
      </c>
      <c r="D10" s="5">
        <f>вес!D7*'прайс ГАЗ 3сл '!$N$1</f>
        <v>867.34294736842105</v>
      </c>
      <c r="E10" s="5">
        <f>вес!E7*'прайс ГАЗ 3сл '!$N$1</f>
        <v>1071.144842105263</v>
      </c>
      <c r="F10" s="5">
        <f>вес!F7*'прайс ГАЗ 3сл '!$N$1</f>
        <v>1260.7279999999998</v>
      </c>
      <c r="G10" s="5">
        <f>вес!G7*'прайс ГАЗ 3сл '!$N$1</f>
        <v>1303.3842105263157</v>
      </c>
      <c r="H10" s="5">
        <f>вес!H7*'прайс ГАЗ 3сл '!$N$1</f>
        <v>1597.2381052631579</v>
      </c>
      <c r="I10" s="5">
        <f>вес!I7*'прайс ГАЗ 3сл '!$N$1</f>
        <v>1933.7482105263157</v>
      </c>
      <c r="J10" s="5">
        <f>вес!J7*'прайс ГАЗ 3сл '!$N$1</f>
        <v>2308.1749473684208</v>
      </c>
      <c r="K10" s="5">
        <f>вес!K7*'прайс ГАЗ 3сл '!$N$1</f>
        <v>2739.476631578947</v>
      </c>
    </row>
    <row r="11" spans="1:14" x14ac:dyDescent="0.25">
      <c r="A11" s="4">
        <v>140</v>
      </c>
      <c r="B11" s="5">
        <f>вес!B8*'прайс ГАЗ 3сл '!$N$1</f>
        <v>725.15557894736833</v>
      </c>
      <c r="C11" s="5">
        <f>вес!C8*'прайс ГАЗ 3сл '!$N$1</f>
        <v>886.30126315789471</v>
      </c>
      <c r="D11" s="5">
        <f>вес!D8*'прайс ГАЗ 3сл '!$N$1</f>
        <v>1094.8427368421053</v>
      </c>
      <c r="E11" s="5">
        <f>вес!E8*'прайс ГАЗ 3сл '!$N$1</f>
        <v>1341.3008421052632</v>
      </c>
      <c r="F11" s="5">
        <f>вес!F8*'прайс ГАЗ 3сл '!$N$1</f>
        <v>1587.7589473684209</v>
      </c>
      <c r="G11" s="5">
        <f>вес!G8*'прайс ГАЗ 3сл '!$N$1</f>
        <v>1639.8943157894737</v>
      </c>
      <c r="H11" s="5">
        <f>вес!H8*'прайс ГАЗ 3сл '!$N$1</f>
        <v>2000.1023157894736</v>
      </c>
      <c r="I11" s="5">
        <f>вес!I8*'прайс ГАЗ 3сл '!$N$1</f>
        <v>2407.7061052631575</v>
      </c>
      <c r="J11" s="5">
        <f>вес!J8*'прайс ГАЗ 3сл '!$N$1</f>
        <v>2900.6223157894733</v>
      </c>
      <c r="K11" s="5">
        <f>вес!K8*'прайс ГАЗ 3сл '!$N$1</f>
        <v>3445.6738947368417</v>
      </c>
    </row>
    <row r="12" spans="1:14" x14ac:dyDescent="0.25">
      <c r="A12" s="4">
        <v>160</v>
      </c>
      <c r="B12" s="5">
        <f>вес!B9*'прайс ГАЗ 3сл '!$N$1</f>
        <v>938.4366315789473</v>
      </c>
      <c r="C12" s="5">
        <f>вес!C9*'прайс ГАЗ 3сл '!$N$1</f>
        <v>1142.2385263157894</v>
      </c>
      <c r="D12" s="5">
        <f>вес!D9*'прайс ГАЗ 3сл '!$N$1</f>
        <v>1436.0924210526314</v>
      </c>
      <c r="E12" s="5">
        <f>вес!E9*'прайс ГАЗ 3сл '!$N$1</f>
        <v>1758.3837894736839</v>
      </c>
      <c r="F12" s="5">
        <f>вес!F9*'прайс ГАЗ 3сл '!$N$1</f>
        <v>2061.7168421052629</v>
      </c>
      <c r="G12" s="5">
        <f>вес!G9*'прайс ГАЗ 3сл '!$N$1</f>
        <v>2137.5501052631575</v>
      </c>
      <c r="H12" s="5">
        <f>вес!H9*'прайс ГАЗ 3сл '!$N$1</f>
        <v>2606.7684210526313</v>
      </c>
      <c r="I12" s="5">
        <f>вес!I9*'прайс ГАЗ 3сл '!$N$1</f>
        <v>3161.2991578947367</v>
      </c>
      <c r="J12" s="5">
        <f>вес!J9*'прайс ГАЗ 3сл '!$N$1</f>
        <v>3777.4444210526308</v>
      </c>
      <c r="K12" s="5">
        <f>вес!K9*'прайс ГАЗ 3сл '!$N$1</f>
        <v>4483.6416842105264</v>
      </c>
    </row>
    <row r="13" spans="1:14" x14ac:dyDescent="0.25">
      <c r="A13" s="4">
        <v>180</v>
      </c>
      <c r="B13" s="5">
        <f>вес!B10*'прайс ГАЗ 3сл '!$N$1</f>
        <v>1170.6760000000002</v>
      </c>
      <c r="C13" s="5">
        <f>вес!C10*'прайс ГАЗ 3сл '!$N$1</f>
        <v>1445.5715789473682</v>
      </c>
      <c r="D13" s="5">
        <f>вес!D10*'прайс ГАЗ 3сл '!$N$1</f>
        <v>1791.560842105263</v>
      </c>
      <c r="E13" s="5">
        <f>вес!E10*'прайс ГАЗ 3сл '!$N$1</f>
        <v>2208.6437894736841</v>
      </c>
      <c r="F13" s="5">
        <f>вес!F10*'прайс ГАЗ 3сл '!$N$1</f>
        <v>2592.5496842105263</v>
      </c>
      <c r="G13" s="5">
        <f>вес!G10*'прайс ГАЗ 3сл '!$N$1</f>
        <v>2706.2995789473684</v>
      </c>
      <c r="H13" s="5">
        <f>вес!H10*'прайс ГАЗ 3сл '!$N$1</f>
        <v>3308.2261052631579</v>
      </c>
      <c r="I13" s="5">
        <f>вес!I10*'прайс ГАЗ 3сл '!$N$1</f>
        <v>3995.4650526315781</v>
      </c>
      <c r="J13" s="5">
        <f>вес!J10*'прайс ГАЗ 3сл '!$N$1</f>
        <v>4786.9747368421049</v>
      </c>
      <c r="K13" s="5">
        <f>вес!K10*'прайс ГАЗ 3сл '!$N$1</f>
        <v>5687.4947368421053</v>
      </c>
    </row>
    <row r="14" spans="1:14" x14ac:dyDescent="0.25">
      <c r="A14" s="4">
        <v>200</v>
      </c>
      <c r="B14" s="5">
        <f>вес!B11*'прайс ГАЗ 3сл '!$N$1</f>
        <v>1436.0924210526314</v>
      </c>
      <c r="C14" s="5">
        <f>вес!C11*'прайс ГАЗ 3сл '!$N$1</f>
        <v>1810.5191578947367</v>
      </c>
      <c r="D14" s="5">
        <f>вес!D11*'прайс ГАЗ 3сл '!$N$1</f>
        <v>2218.1229473684207</v>
      </c>
      <c r="E14" s="5">
        <f>вес!E11*'прайс ГАЗ 3сл '!$N$1</f>
        <v>2734.7370526315785</v>
      </c>
      <c r="F14" s="5">
        <f>вес!F11*'прайс ГАЗ 3сл '!$N$1</f>
        <v>3213.4345263157893</v>
      </c>
      <c r="G14" s="5">
        <f>вес!G11*'прайс ГАЗ 3сл '!$N$1</f>
        <v>3336.663578947368</v>
      </c>
      <c r="H14" s="5">
        <f>вес!H11*'прайс ГАЗ 3сл '!$N$1</f>
        <v>4057.0795789473682</v>
      </c>
      <c r="I14" s="5">
        <f>вес!I11*'прайс ГАЗ 3сл '!$N$1</f>
        <v>4929.1621052631581</v>
      </c>
      <c r="J14" s="5">
        <f>вес!J11*'прайс ГАЗ 3сл '!$N$1</f>
        <v>5924.4736842105258</v>
      </c>
      <c r="K14" s="5">
        <f>вес!K11*'прайс ГАЗ 3сл '!$N$1</f>
        <v>7014.5768421052626</v>
      </c>
    </row>
    <row r="15" spans="1:14" x14ac:dyDescent="0.25">
      <c r="A15" s="4">
        <v>225</v>
      </c>
      <c r="B15" s="5">
        <f>вес!B12*'прайс ГАЗ 3сл '!$N$1</f>
        <v>1819.9983157894735</v>
      </c>
      <c r="C15" s="5">
        <f>вес!C12*'прайс ГАЗ 3сл '!$N$1</f>
        <v>2256.0395789473682</v>
      </c>
      <c r="D15" s="5">
        <f>вес!D12*'прайс ГАЗ 3сл '!$N$1</f>
        <v>2786.8724210526316</v>
      </c>
      <c r="E15" s="5">
        <f>вес!E12*'прайс ГАЗ 3сл '!$N$1</f>
        <v>3455.1530526315787</v>
      </c>
      <c r="F15" s="5">
        <f>вес!F12*'прайс ГАЗ 3сл '!$N$1</f>
        <v>4052.34</v>
      </c>
      <c r="G15" s="5">
        <f>вес!G12*'прайс ГАЗ 3сл '!$N$1</f>
        <v>4237.183578947368</v>
      </c>
      <c r="H15" s="5">
        <f>вес!H12*'прайс ГАЗ 3сл '!$N$1</f>
        <v>5166.1410526315794</v>
      </c>
      <c r="I15" s="5">
        <f>вес!I12*'прайс ГАЗ 3сл '!$N$1</f>
        <v>6256.2442105263153</v>
      </c>
      <c r="J15" s="5">
        <f>вес!J12*'прайс ГАЗ 3сл '!$N$1</f>
        <v>7488.5347368421053</v>
      </c>
      <c r="K15" s="5">
        <f>вес!K12*'прайс ГАЗ 3сл '!$N$1</f>
        <v>8863.0126315789475</v>
      </c>
    </row>
    <row r="16" spans="1:14" x14ac:dyDescent="0.25">
      <c r="A16" s="4">
        <v>250</v>
      </c>
      <c r="B16" s="5">
        <f>вес!B13*'прайс ГАЗ 3сл '!$N$1</f>
        <v>2279.7374736842103</v>
      </c>
      <c r="C16" s="5">
        <f>вес!C13*'прайс ГАЗ 3сл '!$N$1</f>
        <v>2796.3515789473686</v>
      </c>
      <c r="D16" s="5">
        <f>вес!D13*'прайс ГАЗ 3сл '!$N$1</f>
        <v>3455.1530526315787</v>
      </c>
      <c r="E16" s="5">
        <f>вес!E13*'прайс ГАЗ 3сл '!$N$1</f>
        <v>4227.704421052631</v>
      </c>
      <c r="F16" s="5">
        <f>вес!F13*'прайс ГАЗ 3сл '!$N$1</f>
        <v>5023.9536842105263</v>
      </c>
      <c r="G16" s="5">
        <f>вес!G13*'прайс ГАЗ 3сл '!$N$1</f>
        <v>5213.5368421052626</v>
      </c>
      <c r="H16" s="5">
        <f>вес!H13*'прайс ГАЗ 3сл '!$N$1</f>
        <v>6351.0357894736835</v>
      </c>
      <c r="I16" s="5">
        <f>вес!I13*'прайс ГАЗ 3сл '!$N$1</f>
        <v>7678.1178947368417</v>
      </c>
      <c r="J16" s="5">
        <f>вес!J13*'прайс ГАЗ 3сл '!$N$1</f>
        <v>9194.7831578947353</v>
      </c>
      <c r="K16" s="5">
        <f>вес!K13*'прайс ГАЗ 3сл '!$N$1</f>
        <v>10948.427368421051</v>
      </c>
    </row>
    <row r="17" spans="1:11" x14ac:dyDescent="0.25">
      <c r="A17" s="4">
        <v>280</v>
      </c>
      <c r="B17" s="5">
        <f>вес!B14*'прайс ГАЗ 3сл '!$N$1</f>
        <v>2824.7890526315791</v>
      </c>
      <c r="C17" s="5">
        <f>вес!C14*'прайс ГАЗ 3сл '!$N$1</f>
        <v>3497.8092631578947</v>
      </c>
      <c r="D17" s="5">
        <f>вес!D14*'прайс ГАЗ 3сл '!$N$1</f>
        <v>4308.2772631578946</v>
      </c>
      <c r="E17" s="5">
        <f>вес!E14*'прайс ГАЗ 3сл '!$N$1</f>
        <v>5355.7242105263158</v>
      </c>
      <c r="F17" s="5">
        <f>вес!F14*'прайс ГАЗ 3сл '!$N$1</f>
        <v>6256.2442105263153</v>
      </c>
      <c r="G17" s="5">
        <f>вес!G14*'прайс ГАЗ 3сл '!$N$1</f>
        <v>6540.6189473684208</v>
      </c>
      <c r="H17" s="5">
        <f>вес!H14*'прайс ГАЗ 3сл '!$N$1</f>
        <v>7962.4926315789471</v>
      </c>
      <c r="I17" s="5">
        <f>вес!I14*'прайс ГАЗ 3сл '!$N$1</f>
        <v>9621.345263157893</v>
      </c>
      <c r="J17" s="5">
        <f>вес!J14*'прайс ГАЗ 3сл '!$N$1</f>
        <v>11564.572631578945</v>
      </c>
      <c r="K17" s="5">
        <f>вес!K14*'прайс ГАЗ 3сл '!$N$1</f>
        <v>13697.383157894736</v>
      </c>
    </row>
    <row r="18" spans="1:11" x14ac:dyDescent="0.25">
      <c r="A18" s="4">
        <v>315</v>
      </c>
      <c r="B18" s="5">
        <f>вес!B15*'прайс ГАЗ 3сл '!$N$1</f>
        <v>3549.9446315789473</v>
      </c>
      <c r="C18" s="5">
        <f>вес!C15*'прайс ГАЗ 3сл '!$N$1</f>
        <v>4431.5063157894738</v>
      </c>
      <c r="D18" s="5">
        <f>вес!D15*'прайс ГАЗ 3сл '!$N$1</f>
        <v>5497.9115789473681</v>
      </c>
      <c r="E18" s="5">
        <f>вес!E15*'прайс ГАЗ 3сл '!$N$1</f>
        <v>6730.2021052631571</v>
      </c>
      <c r="F18" s="5">
        <f>вес!F15*'прайс ГАЗ 3сл '!$N$1</f>
        <v>7915.0968421052621</v>
      </c>
      <c r="G18" s="5">
        <f>вес!G15*'прайс ГАЗ 3сл '!$N$1</f>
        <v>8246.8673684210517</v>
      </c>
      <c r="H18" s="5">
        <f>вес!H15*'прайс ГАЗ 3сл '!$N$1</f>
        <v>10095.303157894736</v>
      </c>
      <c r="I18" s="5">
        <f>вес!I15*'прайс ГАЗ 3сл '!$N$1</f>
        <v>12180.717894736841</v>
      </c>
      <c r="J18" s="5">
        <f>вес!J15*'прайс ГАЗ 3сл '!$N$1</f>
        <v>14597.903157894738</v>
      </c>
      <c r="K18" s="5">
        <f>вес!K15*'прайс ГАЗ 3сл '!$N$1</f>
        <v>17346.858947368422</v>
      </c>
    </row>
    <row r="19" spans="1:11" x14ac:dyDescent="0.25">
      <c r="A19" s="4">
        <v>355</v>
      </c>
      <c r="B19" s="5">
        <f>вес!B16*'прайс ГАЗ 3сл '!$N$1</f>
        <v>4516.818736842105</v>
      </c>
      <c r="C19" s="5">
        <f>вес!C16*'прайс ГАЗ 3сл '!$N$1</f>
        <v>5592.7031578947372</v>
      </c>
      <c r="D19" s="5">
        <f>вес!D16*'прайс ГАЗ 3сл '!$N$1</f>
        <v>6919.7852631578944</v>
      </c>
      <c r="E19" s="5">
        <f>вес!E16*'прайс ГАЗ 3сл '!$N$1</f>
        <v>8531.242105263158</v>
      </c>
      <c r="F19" s="5">
        <f>вес!F16*'прайс ГАЗ 3сл '!$N$1</f>
        <v>14787.486315789472</v>
      </c>
      <c r="G19" s="5">
        <f>вес!G16*'прайс ГАЗ 3сл '!$N$1</f>
        <v>10521.865263157893</v>
      </c>
      <c r="H19" s="5">
        <f>вес!H16*'прайс ГАЗ 3сл '!$N$1</f>
        <v>12796.863157894737</v>
      </c>
      <c r="I19" s="5">
        <f>вес!I16*'прайс ГАЗ 3сл '!$N$1</f>
        <v>15451.027368421053</v>
      </c>
      <c r="J19" s="5">
        <f>вес!J16*'прайс ГАЗ 3сл '!$N$1</f>
        <v>18579.149473684211</v>
      </c>
      <c r="K19" s="5">
        <f>вес!K16*'прайс ГАЗ 3сл '!$N$1</f>
        <v>21991.646315789472</v>
      </c>
    </row>
    <row r="20" spans="1:11" x14ac:dyDescent="0.25">
      <c r="A20" s="4">
        <v>400</v>
      </c>
      <c r="B20" s="5">
        <f>вес!B17*'прайс ГАЗ 3сл '!$N$1</f>
        <v>5734.8905263157894</v>
      </c>
      <c r="C20" s="5">
        <f>вес!C17*'прайс ГАЗ 3сл '!$N$1</f>
        <v>7156.7642105263158</v>
      </c>
      <c r="D20" s="5">
        <f>вес!D17*'прайс ГАЗ 3сл '!$N$1</f>
        <v>8815.6168421052625</v>
      </c>
      <c r="E20" s="5">
        <f>вес!E17*'прайс ГАЗ 3сл '!$N$1</f>
        <v>10853.635789473683</v>
      </c>
      <c r="F20" s="5">
        <f>вес!F17*'прайс ГАЗ 3сл '!$N$1</f>
        <v>12749.46736842105</v>
      </c>
      <c r="G20" s="5">
        <f>вес!G17*'прайс ГАЗ 3сл '!$N$1</f>
        <v>13270.821052631578</v>
      </c>
      <c r="H20" s="5">
        <f>вес!H17*'прайс ГАЗ 3сл '!$N$1</f>
        <v>16209.36</v>
      </c>
      <c r="I20" s="5">
        <f>вес!I17*'прайс ГАЗ 3сл '!$N$1</f>
        <v>19621.856842105262</v>
      </c>
      <c r="J20" s="5">
        <f>вес!J17*'прайс ГАЗ 3сл '!$N$1</f>
        <v>23555.707368421052</v>
      </c>
      <c r="K20" s="5">
        <f>вес!K17*'прайс ГАЗ 3сл '!$N$1</f>
        <v>27963.515789473684</v>
      </c>
    </row>
    <row r="21" spans="1:11" x14ac:dyDescent="0.25">
      <c r="A21" s="4">
        <v>450</v>
      </c>
      <c r="B21" s="5">
        <f>вес!B18*'прайс ГАЗ 3сл '!$N$1</f>
        <v>7204.1599999999989</v>
      </c>
      <c r="C21" s="5">
        <f>вес!C18*'прайс ГАЗ 3сл '!$N$1</f>
        <v>9005.2000000000007</v>
      </c>
      <c r="D21" s="5">
        <f>вес!D18*'прайс ГАЗ 3сл '!$N$1</f>
        <v>11138.010526315789</v>
      </c>
      <c r="E21" s="5">
        <f>вес!E18*'прайс ГАЗ 3сл '!$N$1</f>
        <v>13744.778947368419</v>
      </c>
      <c r="F21" s="5">
        <f>вес!F18*'прайс ГАЗ 3сл '!$N$1</f>
        <v>16114.568421052631</v>
      </c>
      <c r="G21" s="5">
        <f>вес!G18*'прайс ГАЗ 3сл '!$N$1</f>
        <v>16825.505263157895</v>
      </c>
      <c r="H21" s="5">
        <f>вес!H18*'прайс ГАЗ 3сл '!$N$1</f>
        <v>20522.376842105263</v>
      </c>
      <c r="I21" s="5">
        <f>вес!I18*'прайс ГАЗ 3сл '!$N$1</f>
        <v>24835.393684210521</v>
      </c>
      <c r="J21" s="5">
        <f>вес!J18*'прайс ГАЗ 3сл '!$N$1</f>
        <v>29811.951578947366</v>
      </c>
      <c r="K21" s="5">
        <f>вес!K18*'прайс ГАЗ 3сл '!$N$1</f>
        <v>35357.258947368413</v>
      </c>
    </row>
    <row r="22" spans="1:11" x14ac:dyDescent="0.25">
      <c r="A22" s="4">
        <v>500</v>
      </c>
      <c r="B22" s="5">
        <f>вес!B19*'прайс ГАЗ 3сл '!$N$1</f>
        <v>9005.2000000000007</v>
      </c>
      <c r="C22" s="5">
        <f>вес!C19*'прайс ГАЗ 3сл '!$N$1</f>
        <v>11090.614736842104</v>
      </c>
      <c r="D22" s="5">
        <f>вес!D19*'прайс ГАЗ 3сл '!$N$1</f>
        <v>13744.778947368419</v>
      </c>
      <c r="E22" s="5">
        <f>вес!E19*'прайс ГАЗ 3сл '!$N$1</f>
        <v>16967.692631578942</v>
      </c>
      <c r="F22" s="5">
        <f>вес!F19*'прайс ГАЗ 3сл '!$N$1</f>
        <v>19906.231578947365</v>
      </c>
      <c r="G22" s="5">
        <f>вес!G19*'прайс ГАЗ 3сл '!$N$1</f>
        <v>20806.751578947369</v>
      </c>
      <c r="H22" s="5">
        <f>вес!H19*'прайс ГАЗ 3сл '!$N$1</f>
        <v>25356.747368421049</v>
      </c>
      <c r="I22" s="5">
        <f>вес!I19*'прайс ГАЗ 3сл '!$N$1</f>
        <v>30665.075789473685</v>
      </c>
      <c r="J22" s="5">
        <f>вес!J19*'прайс ГАЗ 3сл '!$N$1</f>
        <v>36731.73684210526</v>
      </c>
      <c r="K22" s="5">
        <f>вес!K19*'прайс ГАЗ 3сл '!$N$1</f>
        <v>43651.522105263153</v>
      </c>
    </row>
    <row r="23" spans="1:11" x14ac:dyDescent="0.25">
      <c r="A23" s="4">
        <v>560</v>
      </c>
      <c r="B23" s="5">
        <f>вес!B20*'прайс ГАЗ 3сл '!$N$1</f>
        <v>11185.406315789474</v>
      </c>
      <c r="C23" s="5">
        <f>вес!C20*'прайс ГАЗ 3сл '!$N$1</f>
        <v>13934.362105263157</v>
      </c>
      <c r="D23" s="5">
        <f>вес!D20*'прайс ГАЗ 3сл '!$N$1</f>
        <v>17204.671578947367</v>
      </c>
      <c r="E23" s="5">
        <f>вес!E20*'прайс ГАЗ 3сл '!$N$1</f>
        <v>21233.313684210523</v>
      </c>
      <c r="F23" s="5">
        <f>вес!F20*'прайс ГАЗ 3сл '!$N$1</f>
        <v>24930.185263157895</v>
      </c>
      <c r="G23" s="5">
        <f>вес!G20*'прайс ГАЗ 3сл '!$N$1</f>
        <v>26067.684210526313</v>
      </c>
      <c r="H23" s="5">
        <f>вес!H20*'прайс ГАЗ 3сл '!$N$1</f>
        <v>31802.574736842096</v>
      </c>
      <c r="I23" s="5">
        <f>вес!I20*'прайс ГАЗ 3сл '!$N$1</f>
        <v>38390.589473684209</v>
      </c>
      <c r="J23" s="5">
        <f>вес!J20*'прайс ГАЗ 3сл '!$N$1</f>
        <v>46116.103157894737</v>
      </c>
      <c r="K23" s="5">
        <f>вес!K20*'прайс ГАЗ 3сл '!$N$1</f>
        <v>54979.115789473675</v>
      </c>
    </row>
    <row r="24" spans="1:11" x14ac:dyDescent="0.25">
      <c r="A24" s="4">
        <v>630</v>
      </c>
      <c r="B24" s="5">
        <f>вес!B21*'прайс ГАЗ 3сл '!$N$1</f>
        <v>14171.341052631578</v>
      </c>
      <c r="C24" s="5">
        <f>вес!C21*'прайс ГАЗ 3сл '!$N$1</f>
        <v>17583.837894736844</v>
      </c>
      <c r="D24" s="5">
        <f>вес!D21*'прайс ГАЗ 3сл '!$N$1</f>
        <v>21802.063157894736</v>
      </c>
      <c r="E24" s="5">
        <f>вес!E21*'прайс ГАЗ 3сл '!$N$1</f>
        <v>26778.621052631577</v>
      </c>
      <c r="F24" s="5">
        <f>вес!F21*'прайс ГАЗ 3сл '!$N$1</f>
        <v>31565.595789473678</v>
      </c>
      <c r="G24" s="5">
        <f>вес!G21*'прайс ГАЗ 3сл '!$N$1</f>
        <v>32987.469473684207</v>
      </c>
      <c r="H24" s="5">
        <f>вес!H21*'прайс ГАЗ 3сл '!$N$1</f>
        <v>40191.62947368421</v>
      </c>
      <c r="I24" s="5">
        <f>вес!I21*'прайс ГАЗ 3сл '!$N$1</f>
        <v>48817.663157894734</v>
      </c>
      <c r="J24" s="5">
        <f>вес!J21*'прайс ГАЗ 3сл '!$N$1</f>
        <v>58296.821052631574</v>
      </c>
      <c r="K24" s="5">
        <f>вес!K21*'прайс ГАЗ 3сл '!$N$1</f>
        <v>69197.85263157895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N1" sqref="N1:N1048576"/>
    </sheetView>
  </sheetViews>
  <sheetFormatPr defaultColWidth="8.85546875" defaultRowHeight="15" x14ac:dyDescent="0.25"/>
  <cols>
    <col min="1" max="1" width="14" customWidth="1"/>
    <col min="2" max="2" width="8.85546875" customWidth="1"/>
    <col min="3" max="3" width="9" customWidth="1"/>
    <col min="4" max="4" width="9.42578125" customWidth="1"/>
    <col min="5" max="5" width="8.42578125" customWidth="1"/>
    <col min="6" max="6" width="8.85546875" customWidth="1"/>
    <col min="7" max="7" width="8.7109375" customWidth="1"/>
    <col min="8" max="9" width="8.85546875" customWidth="1"/>
    <col min="10" max="11" width="9" customWidth="1"/>
    <col min="14" max="14" width="9.140625" hidden="1" customWidth="1"/>
  </cols>
  <sheetData>
    <row r="1" spans="1:14" ht="21" customHeight="1" x14ac:dyDescent="0.3">
      <c r="A1" s="21" t="s">
        <v>16</v>
      </c>
      <c r="B1" s="23"/>
      <c r="C1" s="23"/>
      <c r="D1" s="23"/>
      <c r="E1" s="23"/>
      <c r="F1" s="23"/>
      <c r="G1" s="23"/>
      <c r="H1" s="24"/>
      <c r="I1" s="24"/>
      <c r="J1" s="24"/>
      <c r="K1" s="24"/>
      <c r="N1">
        <v>480</v>
      </c>
    </row>
    <row r="2" spans="1:14" x14ac:dyDescent="0.25">
      <c r="A2" s="1"/>
      <c r="B2" s="2"/>
      <c r="C2" s="1"/>
      <c r="D2" s="1"/>
      <c r="E2" s="1"/>
      <c r="F2" s="3"/>
      <c r="G2" s="7"/>
      <c r="H2" s="7"/>
      <c r="I2" s="7"/>
      <c r="J2" s="7"/>
      <c r="K2" s="7"/>
    </row>
    <row r="3" spans="1:14" x14ac:dyDescent="0.25">
      <c r="A3" s="1"/>
      <c r="B3" s="2"/>
      <c r="C3" s="1"/>
      <c r="D3" s="1"/>
      <c r="E3" s="1"/>
      <c r="F3" s="3"/>
      <c r="G3" s="7"/>
      <c r="H3" s="7"/>
      <c r="I3" s="9" t="s">
        <v>1</v>
      </c>
      <c r="J3" s="7"/>
      <c r="K3" s="10"/>
    </row>
    <row r="4" spans="1:14" ht="42.75" customHeight="1" x14ac:dyDescent="0.25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</row>
    <row r="5" spans="1:14" ht="15.75" customHeight="1" x14ac:dyDescent="0.25">
      <c r="A5" s="14" t="s">
        <v>15</v>
      </c>
      <c r="B5" s="15">
        <v>20</v>
      </c>
      <c r="C5" s="15">
        <v>16</v>
      </c>
      <c r="D5" s="15">
        <v>12.5</v>
      </c>
      <c r="E5" s="15">
        <v>10</v>
      </c>
      <c r="F5" s="15">
        <v>8.3000000000000007</v>
      </c>
      <c r="G5" s="15">
        <v>8</v>
      </c>
      <c r="H5" s="15">
        <v>6.3</v>
      </c>
      <c r="I5" s="15">
        <v>5</v>
      </c>
      <c r="J5" s="15">
        <v>4</v>
      </c>
      <c r="K5" s="15">
        <v>3.2</v>
      </c>
    </row>
    <row r="6" spans="1:14" x14ac:dyDescent="0.25">
      <c r="A6" s="4">
        <v>63</v>
      </c>
      <c r="B6" s="5" t="s">
        <v>0</v>
      </c>
      <c r="C6" s="5">
        <f>вес!C3*'прайс ГАЗ RC '!$N$1</f>
        <v>189.74450526315789</v>
      </c>
      <c r="D6" s="5">
        <f>вес!D3*'прайс ГАЗ RC '!$N$1</f>
        <v>236.21254736842104</v>
      </c>
      <c r="E6" s="5">
        <f>вес!E3*'прайс ГАЗ RC '!$N$1</f>
        <v>277.35612631578942</v>
      </c>
      <c r="F6" s="5">
        <f>вес!F3*'прайс ГАЗ RC '!$N$1</f>
        <v>330.11671578947369</v>
      </c>
      <c r="G6" s="5">
        <f>вес!G3*'прайс ГАЗ RC '!$N$1</f>
        <v>346.09010526315785</v>
      </c>
      <c r="H6" s="5">
        <f>вес!H3*'прайс ГАЗ RC '!$N$1</f>
        <v>420.63258947368422</v>
      </c>
      <c r="I6" s="5">
        <f>вес!I3*'прайс ГАЗ RC '!$N$1</f>
        <v>508.24421052631573</v>
      </c>
      <c r="J6" s="5">
        <f>вес!J3*'прайс ГАЗ RC '!$N$1</f>
        <v>605.0526315789474</v>
      </c>
      <c r="K6" s="5">
        <f>вес!K3*'прайс ГАЗ RC '!$N$1</f>
        <v>711.5418947368421</v>
      </c>
    </row>
    <row r="7" spans="1:14" x14ac:dyDescent="0.25">
      <c r="A7" s="4">
        <v>75</v>
      </c>
      <c r="B7" s="5">
        <f>вес!B4*'прайс ГАЗ RC '!$N$1</f>
        <v>227.01574736842102</v>
      </c>
      <c r="C7" s="5">
        <f>вес!C4*'прайс ГАЗ RC '!$N$1</f>
        <v>262.83486315789474</v>
      </c>
      <c r="D7" s="5">
        <f>вес!D4*'прайс ГАЗ RC '!$N$1</f>
        <v>323.34012631578946</v>
      </c>
      <c r="E7" s="5">
        <f>вес!E4*'прайс ГАЗ RC '!$N$1</f>
        <v>397.39856842105257</v>
      </c>
      <c r="F7" s="5">
        <f>вес!F4*'прайс ГАЗ RC '!$N$1</f>
        <v>469.52084210526311</v>
      </c>
      <c r="G7" s="5">
        <f>вес!G4*'прайс ГАЗ RC '!$N$1</f>
        <v>488.88252631578939</v>
      </c>
      <c r="H7" s="5">
        <f>вес!H4*'прайс ГАЗ RC '!$N$1</f>
        <v>595.3717894736842</v>
      </c>
      <c r="I7" s="5">
        <f>вес!I4*'прайс ГАЗ RC '!$N$1</f>
        <v>706.70147368421044</v>
      </c>
      <c r="J7" s="5">
        <f>вес!J4*'прайс ГАЗ RC '!$N$1</f>
        <v>851.91410526315781</v>
      </c>
      <c r="K7" s="5">
        <f>вес!K4*'прайс ГАЗ RC '!$N$1</f>
        <v>1011.6479999999999</v>
      </c>
    </row>
    <row r="8" spans="1:14" x14ac:dyDescent="0.25">
      <c r="A8" s="4">
        <v>90</v>
      </c>
      <c r="B8" s="5">
        <f>вес!B5*'прайс ГАЗ RC '!$N$1</f>
        <v>304.94652631578947</v>
      </c>
      <c r="C8" s="5">
        <f>вес!C5*'прайс ГАЗ RC '!$N$1</f>
        <v>378.52092631578944</v>
      </c>
      <c r="D8" s="5">
        <f>вес!D5*'прайс ГАЗ RC '!$N$1</f>
        <v>469.03679999999997</v>
      </c>
      <c r="E8" s="5">
        <f>вес!E5*'прайс ГАЗ RC '!$N$1</f>
        <v>571.16968421052627</v>
      </c>
      <c r="F8" s="5">
        <f>вес!F5*'прайс ГАЗ RC '!$N$1</f>
        <v>677.65894736842097</v>
      </c>
      <c r="G8" s="5">
        <f>вес!G5*'прайс ГАЗ RC '!$N$1</f>
        <v>701.8610526315789</v>
      </c>
      <c r="H8" s="5">
        <f>вес!H5*'прайс ГАЗ RC '!$N$1</f>
        <v>851.91410526315781</v>
      </c>
      <c r="I8" s="5">
        <f>вес!I5*'прайс ГАЗ RC '!$N$1</f>
        <v>1026.1692631578949</v>
      </c>
      <c r="J8" s="5">
        <f>вес!J5*'прайс ГАЗ RC '!$N$1</f>
        <v>1229.466947368421</v>
      </c>
      <c r="K8" s="5">
        <f>вес!K5*'прайс ГАЗ RC '!$N$1</f>
        <v>1452.1263157894737</v>
      </c>
    </row>
    <row r="9" spans="1:14" x14ac:dyDescent="0.25">
      <c r="A9" s="4">
        <v>110</v>
      </c>
      <c r="B9" s="5">
        <f>вес!B6*'прайс ГАЗ RC '!$N$1</f>
        <v>450.15915789473684</v>
      </c>
      <c r="C9" s="5">
        <f>вес!C6*'прайс ГАЗ RC '!$N$1</f>
        <v>561.48884210526307</v>
      </c>
      <c r="D9" s="5">
        <f>вес!D6*'прайс ГАЗ RC '!$N$1</f>
        <v>687.33978947368405</v>
      </c>
      <c r="E9" s="5">
        <f>вес!E6*'прайс ГАЗ RC '!$N$1</f>
        <v>856.75452631578935</v>
      </c>
      <c r="F9" s="5">
        <f>вес!F6*'прайс ГАЗ RC '!$N$1</f>
        <v>1001.9671578947368</v>
      </c>
      <c r="G9" s="5">
        <f>вес!G6*'прайс ГАЗ RC '!$N$1</f>
        <v>1045.530947368421</v>
      </c>
      <c r="H9" s="5">
        <f>вес!H6*'прайс ГАЗ RC '!$N$1</f>
        <v>1263.3498947368419</v>
      </c>
      <c r="I9" s="5">
        <f>вес!I6*'прайс ГАЗ RC '!$N$1</f>
        <v>1519.8922105263157</v>
      </c>
      <c r="J9" s="5">
        <f>вес!J6*'прайс ГАЗ RC '!$N$1</f>
        <v>1829.6791578947366</v>
      </c>
      <c r="K9" s="5">
        <f>вес!K6*'прайс ГАЗ RC '!$N$1</f>
        <v>2173.3490526315791</v>
      </c>
    </row>
    <row r="10" spans="1:14" x14ac:dyDescent="0.25">
      <c r="A10" s="4">
        <v>125</v>
      </c>
      <c r="B10" s="5">
        <f>вес!B7*'прайс ГАЗ RC '!$N$1</f>
        <v>590.53136842105255</v>
      </c>
      <c r="C10" s="5">
        <f>вес!C7*'прайс ГАЗ RC '!$N$1</f>
        <v>726.06315789473683</v>
      </c>
      <c r="D10" s="5">
        <f>вес!D7*'прайс ГАЗ RC '!$N$1</f>
        <v>885.79705263157894</v>
      </c>
      <c r="E10" s="5">
        <f>вес!E7*'прайс ГАЗ RC '!$N$1</f>
        <v>1093.9351578947367</v>
      </c>
      <c r="F10" s="5">
        <f>вес!F7*'прайс ГАЗ RC '!$N$1</f>
        <v>1287.5519999999999</v>
      </c>
      <c r="G10" s="5">
        <f>вес!G7*'прайс ГАЗ RC '!$N$1</f>
        <v>1331.1157894736841</v>
      </c>
      <c r="H10" s="5">
        <f>вес!H7*'прайс ГАЗ RC '!$N$1</f>
        <v>1631.2218947368422</v>
      </c>
      <c r="I10" s="5">
        <f>вес!I7*'прайс ГАЗ RC '!$N$1</f>
        <v>1974.8917894736842</v>
      </c>
      <c r="J10" s="5">
        <f>вес!J7*'прайс ГАЗ RC '!$N$1</f>
        <v>2357.2850526315788</v>
      </c>
      <c r="K10" s="5">
        <f>вес!K7*'прайс ГАЗ RC '!$N$1</f>
        <v>2797.7633684210523</v>
      </c>
    </row>
    <row r="11" spans="1:14" x14ac:dyDescent="0.25">
      <c r="A11" s="4">
        <v>140</v>
      </c>
      <c r="B11" s="5">
        <f>вес!B8*'прайс ГАЗ RC '!$N$1</f>
        <v>740.58442105263146</v>
      </c>
      <c r="C11" s="5">
        <f>вес!C8*'прайс ГАЗ RC '!$N$1</f>
        <v>905.15873684210521</v>
      </c>
      <c r="D11" s="5">
        <f>вес!D8*'прайс ГАЗ RC '!$N$1</f>
        <v>1118.1372631578947</v>
      </c>
      <c r="E11" s="5">
        <f>вес!E8*'прайс ГАЗ RC '!$N$1</f>
        <v>1369.8391578947367</v>
      </c>
      <c r="F11" s="5">
        <f>вес!F8*'прайс ГАЗ RC '!$N$1</f>
        <v>1621.5410526315789</v>
      </c>
      <c r="G11" s="5">
        <f>вес!G8*'прайс ГАЗ RC '!$N$1</f>
        <v>1674.7856842105264</v>
      </c>
      <c r="H11" s="5">
        <f>вес!H8*'прайс ГАЗ RC '!$N$1</f>
        <v>2042.6576842105262</v>
      </c>
      <c r="I11" s="5">
        <f>вес!I8*'прайс ГАЗ RC '!$N$1</f>
        <v>2458.9338947368419</v>
      </c>
      <c r="J11" s="5">
        <f>вес!J8*'прайс ГАЗ RC '!$N$1</f>
        <v>2962.3376842105258</v>
      </c>
      <c r="K11" s="5">
        <f>вес!K8*'прайс ГАЗ RC '!$N$1</f>
        <v>3518.9861052631577</v>
      </c>
    </row>
    <row r="12" spans="1:14" x14ac:dyDescent="0.25">
      <c r="A12" s="4">
        <v>160</v>
      </c>
      <c r="B12" s="5">
        <f>вес!B9*'прайс ГАЗ RC '!$N$1</f>
        <v>958.40336842105251</v>
      </c>
      <c r="C12" s="5">
        <f>вес!C9*'прайс ГАЗ RC '!$N$1</f>
        <v>1166.5414736842104</v>
      </c>
      <c r="D12" s="5">
        <f>вес!D9*'прайс ГАЗ RC '!$N$1</f>
        <v>1466.6475789473684</v>
      </c>
      <c r="E12" s="5">
        <f>вес!E9*'прайс ГАЗ RC '!$N$1</f>
        <v>1795.7962105263157</v>
      </c>
      <c r="F12" s="5">
        <f>вес!F9*'прайс ГАЗ RC '!$N$1</f>
        <v>2105.5831578947364</v>
      </c>
      <c r="G12" s="5">
        <f>вес!G9*'прайс ГАЗ RC '!$N$1</f>
        <v>2183.0298947368419</v>
      </c>
      <c r="H12" s="5">
        <f>вес!H9*'прайс ГАЗ RC '!$N$1</f>
        <v>2662.2315789473682</v>
      </c>
      <c r="I12" s="5">
        <f>вес!I9*'прайс ГАЗ RC '!$N$1</f>
        <v>3228.560842105263</v>
      </c>
      <c r="J12" s="5">
        <f>вес!J9*'прайс ГАЗ RC '!$N$1</f>
        <v>3857.8155789473676</v>
      </c>
      <c r="K12" s="5">
        <f>вес!K9*'прайс ГАЗ RC '!$N$1</f>
        <v>4579.0383157894739</v>
      </c>
    </row>
    <row r="13" spans="1:14" x14ac:dyDescent="0.25">
      <c r="A13" s="4">
        <v>180</v>
      </c>
      <c r="B13" s="5">
        <f>вес!B10*'прайс ГАЗ RC '!$N$1</f>
        <v>1195.5840000000001</v>
      </c>
      <c r="C13" s="5">
        <f>вес!C10*'прайс ГАЗ RC '!$N$1</f>
        <v>1476.3284210526313</v>
      </c>
      <c r="D13" s="5">
        <f>вес!D10*'прайс ГАЗ RC '!$N$1</f>
        <v>1829.6791578947366</v>
      </c>
      <c r="E13" s="5">
        <f>вес!E10*'прайс ГАЗ RC '!$N$1</f>
        <v>2255.6362105263161</v>
      </c>
      <c r="F13" s="5">
        <f>вес!F10*'прайс ГАЗ RC '!$N$1</f>
        <v>2647.7103157894735</v>
      </c>
      <c r="G13" s="5">
        <f>вес!G10*'прайс ГАЗ RC '!$N$1</f>
        <v>2763.8804210526314</v>
      </c>
      <c r="H13" s="5">
        <f>вес!H10*'прайс ГАЗ RC '!$N$1</f>
        <v>3378.6138947368418</v>
      </c>
      <c r="I13" s="5">
        <f>вес!I10*'прайс ГАЗ RC '!$N$1</f>
        <v>4080.4749473684201</v>
      </c>
      <c r="J13" s="5">
        <f>вес!J10*'прайс ГАЗ RC '!$N$1</f>
        <v>4888.8252631578944</v>
      </c>
      <c r="K13" s="5">
        <f>вес!K10*'прайс ГАЗ RC '!$N$1</f>
        <v>5808.5052631578947</v>
      </c>
    </row>
    <row r="14" spans="1:14" x14ac:dyDescent="0.25">
      <c r="A14" s="4">
        <v>200</v>
      </c>
      <c r="B14" s="5">
        <f>вес!B11*'прайс ГАЗ RC '!$N$1</f>
        <v>1466.6475789473684</v>
      </c>
      <c r="C14" s="5">
        <f>вес!C11*'прайс ГАЗ RC '!$N$1</f>
        <v>1849.040842105263</v>
      </c>
      <c r="D14" s="5">
        <f>вес!D11*'прайс ГАЗ RC '!$N$1</f>
        <v>2265.3170526315789</v>
      </c>
      <c r="E14" s="5">
        <f>вес!E11*'прайс ГАЗ RC '!$N$1</f>
        <v>2792.9229473684204</v>
      </c>
      <c r="F14" s="5">
        <f>вес!F11*'прайс ГАЗ RC '!$N$1</f>
        <v>3281.8054736842105</v>
      </c>
      <c r="G14" s="5">
        <f>вес!G11*'прайс ГАЗ RC '!$N$1</f>
        <v>3407.6564210526312</v>
      </c>
      <c r="H14" s="5">
        <f>вес!H11*'прайс ГАЗ RC '!$N$1</f>
        <v>4143.4004210526309</v>
      </c>
      <c r="I14" s="5">
        <f>вес!I11*'прайс ГАЗ RC '!$N$1</f>
        <v>5034.0378947368417</v>
      </c>
      <c r="J14" s="5">
        <f>вес!J11*'прайс ГАЗ RC '!$N$1</f>
        <v>6050.5263157894733</v>
      </c>
      <c r="K14" s="5">
        <f>вес!K11*'прайс ГАЗ RC '!$N$1</f>
        <v>7163.8231578947371</v>
      </c>
    </row>
    <row r="15" spans="1:14" x14ac:dyDescent="0.25">
      <c r="A15" s="4">
        <v>225</v>
      </c>
      <c r="B15" s="5">
        <f>вес!B12*'прайс ГАЗ RC '!$N$1</f>
        <v>1858.7216842105261</v>
      </c>
      <c r="C15" s="5">
        <f>вес!C12*'прайс ГАЗ RC '!$N$1</f>
        <v>2304.0404210526312</v>
      </c>
      <c r="D15" s="5">
        <f>вес!D12*'прайс ГАЗ RC '!$N$1</f>
        <v>2846.1675789473684</v>
      </c>
      <c r="E15" s="5">
        <f>вес!E12*'прайс ГАЗ RC '!$N$1</f>
        <v>3528.666947368421</v>
      </c>
      <c r="F15" s="5">
        <f>вес!F12*'прайс ГАЗ RC '!$N$1</f>
        <v>4138.5599999999995</v>
      </c>
      <c r="G15" s="5">
        <f>вес!G12*'прайс ГАЗ RC '!$N$1</f>
        <v>4327.3364210526306</v>
      </c>
      <c r="H15" s="5">
        <f>вес!H12*'прайс ГАЗ RC '!$N$1</f>
        <v>5276.0589473684213</v>
      </c>
      <c r="I15" s="5">
        <f>вес!I12*'прайс ГАЗ RC '!$N$1</f>
        <v>6389.3557894736832</v>
      </c>
      <c r="J15" s="5">
        <f>вес!J12*'прайс ГАЗ RC '!$N$1</f>
        <v>7647.8652631578943</v>
      </c>
      <c r="K15" s="5">
        <f>вес!K12*'прайс ГАЗ RC '!$N$1</f>
        <v>9051.5873684210528</v>
      </c>
    </row>
    <row r="16" spans="1:14" x14ac:dyDescent="0.25">
      <c r="A16" s="4">
        <v>250</v>
      </c>
      <c r="B16" s="5">
        <f>вес!B13*'прайс ГАЗ RC '!$N$1</f>
        <v>2328.2425263157888</v>
      </c>
      <c r="C16" s="5">
        <f>вес!C13*'прайс ГАЗ RC '!$N$1</f>
        <v>2855.8484210526317</v>
      </c>
      <c r="D16" s="5">
        <f>вес!D13*'прайс ГАЗ RC '!$N$1</f>
        <v>3528.666947368421</v>
      </c>
      <c r="E16" s="5">
        <f>вес!E13*'прайс ГАЗ RC '!$N$1</f>
        <v>4317.6555789473678</v>
      </c>
      <c r="F16" s="5">
        <f>вес!F13*'прайс ГАЗ RC '!$N$1</f>
        <v>5130.846315789473</v>
      </c>
      <c r="G16" s="5">
        <f>вес!G13*'прайс ГАЗ RC '!$N$1</f>
        <v>5324.4631578947365</v>
      </c>
      <c r="H16" s="5">
        <f>вес!H13*'прайс ГАЗ RC '!$N$1</f>
        <v>6486.1642105263154</v>
      </c>
      <c r="I16" s="5">
        <f>вес!I13*'прайс ГАЗ RC '!$N$1</f>
        <v>7841.4821052631578</v>
      </c>
      <c r="J16" s="5">
        <f>вес!J13*'прайс ГАЗ RC '!$N$1</f>
        <v>9390.4168421052618</v>
      </c>
      <c r="K16" s="5">
        <f>вес!K13*'прайс ГАЗ RC '!$N$1</f>
        <v>11181.372631578946</v>
      </c>
    </row>
    <row r="17" spans="1:11" x14ac:dyDescent="0.25">
      <c r="A17" s="4">
        <v>280</v>
      </c>
      <c r="B17" s="5">
        <f>вес!B14*'прайс ГАЗ RC '!$N$1</f>
        <v>2884.8909473684212</v>
      </c>
      <c r="C17" s="5">
        <f>вес!C14*'прайс ГАЗ RC '!$N$1</f>
        <v>3572.2307368421052</v>
      </c>
      <c r="D17" s="5">
        <f>вес!D14*'прайс ГАЗ RC '!$N$1</f>
        <v>4399.9427368421048</v>
      </c>
      <c r="E17" s="5">
        <f>вес!E14*'прайс ГАЗ RC '!$N$1</f>
        <v>5469.6757894736838</v>
      </c>
      <c r="F17" s="5">
        <f>вес!F14*'прайс ГАЗ RC '!$N$1</f>
        <v>6389.3557894736832</v>
      </c>
      <c r="G17" s="5">
        <f>вес!G14*'прайс ГАЗ RC '!$N$1</f>
        <v>6679.7810526315789</v>
      </c>
      <c r="H17" s="5">
        <f>вес!H14*'прайс ГАЗ RC '!$N$1</f>
        <v>8131.9073684210516</v>
      </c>
      <c r="I17" s="5">
        <f>вес!I14*'прайс ГАЗ RC '!$N$1</f>
        <v>9826.0547368421048</v>
      </c>
      <c r="J17" s="5">
        <f>вес!J14*'прайс ГАЗ RC '!$N$1</f>
        <v>11810.62736842105</v>
      </c>
      <c r="K17" s="5">
        <f>вес!K14*'прайс ГАЗ RC '!$N$1</f>
        <v>13988.816842105261</v>
      </c>
    </row>
    <row r="18" spans="1:11" x14ac:dyDescent="0.25">
      <c r="A18" s="4">
        <v>315</v>
      </c>
      <c r="B18" s="5">
        <f>вес!B15*'прайс ГАЗ RC '!$N$1</f>
        <v>3625.4753684210523</v>
      </c>
      <c r="C18" s="5">
        <f>вес!C15*'прайс ГАЗ RC '!$N$1</f>
        <v>4525.7936842105264</v>
      </c>
      <c r="D18" s="5">
        <f>вес!D15*'прайс ГАЗ RC '!$N$1</f>
        <v>5614.8884210526312</v>
      </c>
      <c r="E18" s="5">
        <f>вес!E15*'прайс ГАЗ RC '!$N$1</f>
        <v>6873.3978947368414</v>
      </c>
      <c r="F18" s="5">
        <f>вес!F15*'прайс ГАЗ RC '!$N$1</f>
        <v>8083.5031578947364</v>
      </c>
      <c r="G18" s="5">
        <f>вес!G15*'прайс ГАЗ RC '!$N$1</f>
        <v>8422.3326315789454</v>
      </c>
      <c r="H18" s="5">
        <f>вес!H15*'прайс ГАЗ RC '!$N$1</f>
        <v>10310.096842105262</v>
      </c>
      <c r="I18" s="5">
        <f>вес!I15*'прайс ГАЗ RC '!$N$1</f>
        <v>12439.882105263157</v>
      </c>
      <c r="J18" s="5">
        <f>вес!J15*'прайс ГАЗ RC '!$N$1</f>
        <v>14908.496842105264</v>
      </c>
      <c r="K18" s="5">
        <f>вес!K15*'прайс ГАЗ RC '!$N$1</f>
        <v>17715.941052631581</v>
      </c>
    </row>
    <row r="19" spans="1:11" x14ac:dyDescent="0.25">
      <c r="A19" s="4">
        <v>355</v>
      </c>
      <c r="B19" s="5">
        <f>вес!B16*'прайс ГАЗ RC '!$N$1</f>
        <v>4612.9212631578939</v>
      </c>
      <c r="C19" s="5">
        <f>вес!C16*'прайс ГАЗ RC '!$N$1</f>
        <v>5711.6968421052634</v>
      </c>
      <c r="D19" s="5">
        <f>вес!D16*'прайс ГАЗ RC '!$N$1</f>
        <v>7067.0147368421049</v>
      </c>
      <c r="E19" s="5">
        <f>вес!E16*'прайс ГАЗ RC '!$N$1</f>
        <v>8712.757894736842</v>
      </c>
      <c r="F19" s="5">
        <f>вес!F16*'прайс ГАЗ RC '!$N$1</f>
        <v>15102.113684210526</v>
      </c>
      <c r="G19" s="5">
        <f>вес!G16*'прайс ГАЗ RC '!$N$1</f>
        <v>10745.734736842105</v>
      </c>
      <c r="H19" s="5">
        <f>вес!H16*'прайс ГАЗ RC '!$N$1</f>
        <v>13069.136842105263</v>
      </c>
      <c r="I19" s="5">
        <f>вес!I16*'прайс ГАЗ RC '!$N$1</f>
        <v>15779.772631578948</v>
      </c>
      <c r="J19" s="5">
        <f>вес!J16*'прайс ГАЗ RC '!$N$1</f>
        <v>18974.450526315788</v>
      </c>
      <c r="K19" s="5">
        <f>вес!K16*'прайс ГАЗ RC '!$N$1</f>
        <v>22459.553684210525</v>
      </c>
    </row>
    <row r="20" spans="1:11" x14ac:dyDescent="0.25">
      <c r="A20" s="4">
        <v>400</v>
      </c>
      <c r="B20" s="5">
        <f>вес!B17*'прайс ГАЗ RC '!$N$1</f>
        <v>5856.9094736842108</v>
      </c>
      <c r="C20" s="5">
        <f>вес!C17*'прайс ГАЗ RC '!$N$1</f>
        <v>7309.0357894736835</v>
      </c>
      <c r="D20" s="5">
        <f>вес!D17*'прайс ГАЗ RC '!$N$1</f>
        <v>9003.1831578947367</v>
      </c>
      <c r="E20" s="5">
        <f>вес!E17*'прайс ГАЗ RC '!$N$1</f>
        <v>11084.564210526314</v>
      </c>
      <c r="F20" s="5">
        <f>вес!F17*'прайс ГАЗ RC '!$N$1</f>
        <v>13020.732631578945</v>
      </c>
      <c r="G20" s="5">
        <f>вес!G17*'прайс ГАЗ RC '!$N$1</f>
        <v>13553.178947368418</v>
      </c>
      <c r="H20" s="5">
        <f>вес!H17*'прайс ГАЗ RC '!$N$1</f>
        <v>16554.239999999998</v>
      </c>
      <c r="I20" s="5">
        <f>вес!I17*'прайс ГАЗ RC '!$N$1</f>
        <v>20039.343157894735</v>
      </c>
      <c r="J20" s="5">
        <f>вес!J17*'прайс ГАЗ RC '!$N$1</f>
        <v>24056.892631578947</v>
      </c>
      <c r="K20" s="5">
        <f>вес!K17*'прайс ГАЗ RC '!$N$1</f>
        <v>28558.484210526316</v>
      </c>
    </row>
    <row r="21" spans="1:11" x14ac:dyDescent="0.25">
      <c r="A21" s="4">
        <v>450</v>
      </c>
      <c r="B21" s="5">
        <f>вес!B18*'прайс ГАЗ RC '!$N$1</f>
        <v>7357.4399999999987</v>
      </c>
      <c r="C21" s="5">
        <f>вес!C18*'прайс ГАЗ RC '!$N$1</f>
        <v>9196.7999999999993</v>
      </c>
      <c r="D21" s="5">
        <f>вес!D18*'прайс ГАЗ RC '!$N$1</f>
        <v>11374.989473684211</v>
      </c>
      <c r="E21" s="5">
        <f>вес!E18*'прайс ГАЗ RC '!$N$1</f>
        <v>14037.221052631578</v>
      </c>
      <c r="F21" s="5">
        <f>вес!F18*'прайс ГАЗ RC '!$N$1</f>
        <v>16457.431578947369</v>
      </c>
      <c r="G21" s="5">
        <f>вес!G18*'прайс ГАЗ RC '!$N$1</f>
        <v>17183.494736842105</v>
      </c>
      <c r="H21" s="5">
        <f>вес!H18*'прайс ГАЗ RC '!$N$1</f>
        <v>20959.023157894735</v>
      </c>
      <c r="I21" s="5">
        <f>вес!I18*'прайс ГАЗ RC '!$N$1</f>
        <v>25363.806315789472</v>
      </c>
      <c r="J21" s="5">
        <f>вес!J18*'прайс ГАЗ RC '!$N$1</f>
        <v>30446.248421052631</v>
      </c>
      <c r="K21" s="5">
        <f>вес!K18*'прайс ГАЗ RC '!$N$1</f>
        <v>36109.541052631575</v>
      </c>
    </row>
    <row r="22" spans="1:11" x14ac:dyDescent="0.25">
      <c r="A22" s="4">
        <v>500</v>
      </c>
      <c r="B22" s="5">
        <f>вес!B19*'прайс ГАЗ RC '!$N$1</f>
        <v>9196.7999999999993</v>
      </c>
      <c r="C22" s="5">
        <f>вес!C19*'прайс ГАЗ RC '!$N$1</f>
        <v>11326.585263157893</v>
      </c>
      <c r="D22" s="5">
        <f>вес!D19*'прайс ГАЗ RC '!$N$1</f>
        <v>14037.221052631578</v>
      </c>
      <c r="E22" s="5">
        <f>вес!E19*'прайс ГАЗ RC '!$N$1</f>
        <v>17328.707368421048</v>
      </c>
      <c r="F22" s="5">
        <f>вес!F19*'прайс ГАЗ RC '!$N$1</f>
        <v>20329.768421052628</v>
      </c>
      <c r="G22" s="5">
        <f>вес!G19*'прайс ГАЗ RC '!$N$1</f>
        <v>21249.448421052632</v>
      </c>
      <c r="H22" s="5">
        <f>вес!H19*'прайс ГАЗ RC '!$N$1</f>
        <v>25896.252631578944</v>
      </c>
      <c r="I22" s="5">
        <f>вес!I19*'прайс ГАЗ RC '!$N$1</f>
        <v>31317.524210526317</v>
      </c>
      <c r="J22" s="5">
        <f>вес!J19*'прайс ГАЗ RC '!$N$1</f>
        <v>37513.263157894733</v>
      </c>
      <c r="K22" s="5">
        <f>вес!K19*'прайс ГАЗ RC '!$N$1</f>
        <v>44580.277894736835</v>
      </c>
    </row>
    <row r="23" spans="1:11" x14ac:dyDescent="0.25">
      <c r="A23" s="4">
        <v>560</v>
      </c>
      <c r="B23" s="5">
        <f>вес!B20*'прайс ГАЗ RC '!$N$1</f>
        <v>11423.393684210527</v>
      </c>
      <c r="C23" s="5">
        <f>вес!C20*'прайс ГАЗ RC '!$N$1</f>
        <v>14230.837894736842</v>
      </c>
      <c r="D23" s="5">
        <f>вес!D20*'прайс ГАЗ RC '!$N$1</f>
        <v>17570.72842105263</v>
      </c>
      <c r="E23" s="5">
        <f>вес!E20*'прайс ГАЗ RC '!$N$1</f>
        <v>21685.086315789471</v>
      </c>
      <c r="F23" s="5">
        <f>вес!F20*'прайс ГАЗ RC '!$N$1</f>
        <v>25460.614736842104</v>
      </c>
      <c r="G23" s="5">
        <f>вес!G20*'прайс ГАЗ RC '!$N$1</f>
        <v>26622.315789473683</v>
      </c>
      <c r="H23" s="5">
        <f>вес!H20*'прайс ГАЗ RC '!$N$1</f>
        <v>32479.225263157889</v>
      </c>
      <c r="I23" s="5">
        <f>вес!I20*'прайс ГАЗ RC '!$N$1</f>
        <v>39207.410526315791</v>
      </c>
      <c r="J23" s="5">
        <f>вес!J20*'прайс ГАЗ RC '!$N$1</f>
        <v>47097.296842105265</v>
      </c>
      <c r="K23" s="5">
        <f>вес!K20*'прайс ГАЗ RC '!$N$1</f>
        <v>56148.88421052631</v>
      </c>
    </row>
    <row r="24" spans="1:11" x14ac:dyDescent="0.25">
      <c r="A24" s="4">
        <v>630</v>
      </c>
      <c r="B24" s="5">
        <f>вес!B21*'прайс ГАЗ RC '!$N$1</f>
        <v>14472.858947368419</v>
      </c>
      <c r="C24" s="5">
        <f>вес!C21*'прайс ГАЗ RC '!$N$1</f>
        <v>17957.962105263159</v>
      </c>
      <c r="D24" s="5">
        <f>вес!D21*'прайс ГАЗ RC '!$N$1</f>
        <v>22265.93684210526</v>
      </c>
      <c r="E24" s="5">
        <f>вес!E21*'прайс ГАЗ RC '!$N$1</f>
        <v>27348.378947368419</v>
      </c>
      <c r="F24" s="5">
        <f>вес!F21*'прайс ГАЗ RC '!$N$1</f>
        <v>32237.20421052631</v>
      </c>
      <c r="G24" s="5">
        <f>вес!G21*'прайс ГАЗ RC '!$N$1</f>
        <v>33689.330526315782</v>
      </c>
      <c r="H24" s="5">
        <f>вес!H21*'прайс ГАЗ RC '!$N$1</f>
        <v>41046.770526315784</v>
      </c>
      <c r="I24" s="5">
        <f>вес!I21*'прайс ГАЗ RC '!$N$1</f>
        <v>49856.336842105266</v>
      </c>
      <c r="J24" s="5">
        <f>вес!J21*'прайс ГАЗ RC '!$N$1</f>
        <v>59537.178947368418</v>
      </c>
      <c r="K24" s="5">
        <f>вес!K21*'прайс ГАЗ RC '!$N$1</f>
        <v>70670.14736842105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вес</vt:lpstr>
      <vt:lpstr>прайс ГАЗ 1сл труба</vt:lpstr>
      <vt:lpstr>прайс ГАЗ 2сл труба</vt:lpstr>
      <vt:lpstr>прайс ГАЗ 3сл </vt:lpstr>
      <vt:lpstr>прайс ГАЗ RC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Туманова</dc:creator>
  <cp:lastModifiedBy>Ольга Туманова</cp:lastModifiedBy>
  <cp:lastPrinted>2022-10-18T12:45:36Z</cp:lastPrinted>
  <dcterms:created xsi:type="dcterms:W3CDTF">2022-07-18T04:30:54Z</dcterms:created>
  <dcterms:modified xsi:type="dcterms:W3CDTF">2024-06-24T04:14:23Z</dcterms:modified>
</cp:coreProperties>
</file>