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qq\Desktop\Экономист\"/>
    </mc:Choice>
  </mc:AlternateContent>
  <bookViews>
    <workbookView xWindow="0" yWindow="0" windowWidth="28800" windowHeight="12435" activeTab="1"/>
  </bookViews>
  <sheets>
    <sheet name="вес" sheetId="7" r:id="rId1"/>
    <sheet name="питьевая 1сл труба пэ" sheetId="1" r:id="rId2"/>
    <sheet name="питьевая 2сл труба пэ" sheetId="2" r:id="rId3"/>
    <sheet name="питьевая 3сл труба пэ " sheetId="3" r:id="rId4"/>
    <sheet name=" пикпайп" sheetId="4" r:id="rId5"/>
    <sheet name="пикпайп RC" sheetId="5" r:id="rId6"/>
    <sheet name="пикпайп II RC" sheetId="6" r:id="rId7"/>
    <sheet name="прайс питьев Пикпайп Хард" sheetId="8" r:id="rId8"/>
  </sheets>
  <externalReferences>
    <externalReference r:id="rId9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8" l="1"/>
  <c r="J26" i="8"/>
  <c r="I26" i="8"/>
  <c r="H26" i="8"/>
  <c r="G26" i="8"/>
  <c r="F26" i="8"/>
  <c r="E26" i="8"/>
  <c r="D26" i="8"/>
  <c r="C26" i="8"/>
  <c r="B26" i="8"/>
  <c r="K25" i="8"/>
  <c r="J25" i="8"/>
  <c r="I25" i="8"/>
  <c r="H25" i="8"/>
  <c r="G25" i="8"/>
  <c r="F25" i="8"/>
  <c r="E25" i="8"/>
  <c r="D25" i="8"/>
  <c r="C25" i="8"/>
  <c r="B25" i="8"/>
  <c r="K24" i="8"/>
  <c r="J24" i="8"/>
  <c r="I24" i="8"/>
  <c r="H24" i="8"/>
  <c r="G24" i="8"/>
  <c r="F24" i="8"/>
  <c r="E24" i="8"/>
  <c r="D24" i="8"/>
  <c r="C24" i="8"/>
  <c r="B24" i="8"/>
  <c r="K23" i="8"/>
  <c r="J23" i="8"/>
  <c r="I23" i="8"/>
  <c r="H23" i="8"/>
  <c r="G23" i="8"/>
  <c r="F23" i="8"/>
  <c r="E23" i="8"/>
  <c r="D23" i="8"/>
  <c r="C23" i="8"/>
  <c r="B23" i="8"/>
  <c r="K22" i="8"/>
  <c r="J22" i="8"/>
  <c r="I22" i="8"/>
  <c r="H22" i="8"/>
  <c r="G22" i="8"/>
  <c r="F22" i="8"/>
  <c r="E22" i="8"/>
  <c r="D22" i="8"/>
  <c r="C22" i="8"/>
  <c r="B22" i="8"/>
  <c r="K21" i="8"/>
  <c r="J21" i="8"/>
  <c r="I21" i="8"/>
  <c r="H21" i="8"/>
  <c r="G21" i="8"/>
  <c r="F21" i="8"/>
  <c r="E21" i="8"/>
  <c r="D21" i="8"/>
  <c r="C21" i="8"/>
  <c r="B21" i="8"/>
  <c r="K20" i="8"/>
  <c r="J20" i="8"/>
  <c r="I20" i="8"/>
  <c r="H20" i="8"/>
  <c r="G20" i="8"/>
  <c r="F20" i="8"/>
  <c r="E20" i="8"/>
  <c r="D20" i="8"/>
  <c r="C20" i="8"/>
  <c r="B20" i="8"/>
  <c r="K19" i="8"/>
  <c r="J19" i="8"/>
  <c r="I19" i="8"/>
  <c r="H19" i="8"/>
  <c r="G19" i="8"/>
  <c r="F19" i="8"/>
  <c r="E19" i="8"/>
  <c r="D19" i="8"/>
  <c r="C19" i="8"/>
  <c r="B19" i="8"/>
  <c r="K18" i="8"/>
  <c r="J18" i="8"/>
  <c r="I18" i="8"/>
  <c r="H18" i="8"/>
  <c r="G18" i="8"/>
  <c r="F18" i="8"/>
  <c r="E18" i="8"/>
  <c r="D18" i="8"/>
  <c r="C18" i="8"/>
  <c r="B18" i="8"/>
  <c r="K17" i="8"/>
  <c r="J17" i="8"/>
  <c r="I17" i="8"/>
  <c r="H17" i="8"/>
  <c r="G17" i="8"/>
  <c r="F17" i="8"/>
  <c r="E17" i="8"/>
  <c r="D17" i="8"/>
  <c r="C17" i="8"/>
  <c r="B17" i="8"/>
  <c r="K16" i="8"/>
  <c r="J16" i="8"/>
  <c r="I16" i="8"/>
  <c r="H16" i="8"/>
  <c r="G16" i="8"/>
  <c r="F16" i="8"/>
  <c r="E16" i="8"/>
  <c r="D16" i="8"/>
  <c r="C16" i="8"/>
  <c r="B16" i="8"/>
  <c r="K15" i="8"/>
  <c r="J15" i="8"/>
  <c r="I15" i="8"/>
  <c r="H15" i="8"/>
  <c r="G15" i="8"/>
  <c r="F15" i="8"/>
  <c r="E15" i="8"/>
  <c r="D15" i="8"/>
  <c r="C15" i="8"/>
  <c r="B15" i="8"/>
  <c r="K14" i="8"/>
  <c r="J14" i="8"/>
  <c r="I14" i="8"/>
  <c r="H14" i="8"/>
  <c r="G14" i="8"/>
  <c r="F14" i="8"/>
  <c r="E14" i="8"/>
  <c r="D14" i="8"/>
  <c r="C14" i="8"/>
  <c r="B14" i="8"/>
  <c r="K13" i="8"/>
  <c r="J13" i="8"/>
  <c r="I13" i="8"/>
  <c r="H13" i="8"/>
  <c r="G13" i="8"/>
  <c r="F13" i="8"/>
  <c r="E13" i="8"/>
  <c r="D13" i="8"/>
  <c r="C13" i="8"/>
  <c r="B13" i="8"/>
  <c r="K12" i="8"/>
  <c r="J12" i="8"/>
  <c r="I12" i="8"/>
  <c r="H12" i="8"/>
  <c r="G12" i="8"/>
  <c r="F12" i="8"/>
  <c r="E12" i="8"/>
  <c r="D12" i="8"/>
  <c r="C12" i="8"/>
  <c r="B12" i="8"/>
  <c r="K11" i="8"/>
  <c r="J11" i="8"/>
  <c r="I11" i="8"/>
  <c r="H11" i="8"/>
  <c r="G11" i="8"/>
  <c r="F11" i="8"/>
  <c r="E11" i="8"/>
  <c r="D11" i="8"/>
  <c r="C11" i="8"/>
  <c r="B11" i="8"/>
  <c r="K10" i="8"/>
  <c r="J10" i="8"/>
  <c r="I10" i="8"/>
  <c r="H10" i="8"/>
  <c r="G10" i="8"/>
  <c r="F10" i="8"/>
  <c r="E10" i="8"/>
  <c r="D10" i="8"/>
  <c r="C10" i="8"/>
  <c r="B10" i="8"/>
  <c r="K9" i="8"/>
  <c r="J9" i="8"/>
  <c r="I9" i="8"/>
  <c r="H9" i="8"/>
  <c r="G9" i="8"/>
  <c r="F9" i="8"/>
  <c r="E9" i="8"/>
  <c r="D9" i="8"/>
  <c r="C9" i="8"/>
  <c r="B9" i="8"/>
  <c r="K8" i="8"/>
  <c r="J8" i="8"/>
  <c r="I8" i="8"/>
  <c r="H8" i="8"/>
  <c r="G8" i="8"/>
  <c r="F8" i="8"/>
  <c r="E8" i="8"/>
  <c r="D8" i="8"/>
  <c r="C8" i="8"/>
  <c r="B8" i="8"/>
  <c r="K7" i="8"/>
  <c r="J7" i="8"/>
  <c r="I7" i="8"/>
  <c r="H7" i="8"/>
  <c r="G7" i="8"/>
  <c r="F7" i="8"/>
  <c r="E7" i="8"/>
  <c r="D7" i="8"/>
  <c r="C7" i="8"/>
  <c r="B7" i="8"/>
  <c r="K6" i="8"/>
  <c r="J6" i="8"/>
  <c r="I6" i="8"/>
  <c r="H6" i="8"/>
  <c r="G6" i="8"/>
  <c r="F6" i="8"/>
  <c r="E6" i="8"/>
  <c r="D6" i="8"/>
  <c r="C6" i="8"/>
  <c r="D15" i="1" l="1"/>
  <c r="B7" i="6" l="1"/>
  <c r="C7" i="6"/>
  <c r="D7" i="6"/>
  <c r="E7" i="6"/>
  <c r="F7" i="6"/>
  <c r="G7" i="6"/>
  <c r="H7" i="6"/>
  <c r="I7" i="6"/>
  <c r="J7" i="6"/>
  <c r="K7" i="6"/>
  <c r="B8" i="6"/>
  <c r="C8" i="6"/>
  <c r="D8" i="6"/>
  <c r="E8" i="6"/>
  <c r="F8" i="6"/>
  <c r="G8" i="6"/>
  <c r="H8" i="6"/>
  <c r="I8" i="6"/>
  <c r="J8" i="6"/>
  <c r="K8" i="6"/>
  <c r="B9" i="6"/>
  <c r="C9" i="6"/>
  <c r="D9" i="6"/>
  <c r="E9" i="6"/>
  <c r="F9" i="6"/>
  <c r="G9" i="6"/>
  <c r="H9" i="6"/>
  <c r="I9" i="6"/>
  <c r="J9" i="6"/>
  <c r="K9" i="6"/>
  <c r="B10" i="6"/>
  <c r="C10" i="6"/>
  <c r="D10" i="6"/>
  <c r="E10" i="6"/>
  <c r="F10" i="6"/>
  <c r="G10" i="6"/>
  <c r="H10" i="6"/>
  <c r="I10" i="6"/>
  <c r="J10" i="6"/>
  <c r="K10" i="6"/>
  <c r="B11" i="6"/>
  <c r="C11" i="6"/>
  <c r="D11" i="6"/>
  <c r="E11" i="6"/>
  <c r="F11" i="6"/>
  <c r="G11" i="6"/>
  <c r="H11" i="6"/>
  <c r="I11" i="6"/>
  <c r="J11" i="6"/>
  <c r="K11" i="6"/>
  <c r="B12" i="6"/>
  <c r="C12" i="6"/>
  <c r="D12" i="6"/>
  <c r="E12" i="6"/>
  <c r="F12" i="6"/>
  <c r="G12" i="6"/>
  <c r="H12" i="6"/>
  <c r="I12" i="6"/>
  <c r="J12" i="6"/>
  <c r="K12" i="6"/>
  <c r="B13" i="6"/>
  <c r="C13" i="6"/>
  <c r="D13" i="6"/>
  <c r="E13" i="6"/>
  <c r="F13" i="6"/>
  <c r="G13" i="6"/>
  <c r="H13" i="6"/>
  <c r="I13" i="6"/>
  <c r="J13" i="6"/>
  <c r="K13" i="6"/>
  <c r="B14" i="6"/>
  <c r="C14" i="6"/>
  <c r="D14" i="6"/>
  <c r="E14" i="6"/>
  <c r="F14" i="6"/>
  <c r="G14" i="6"/>
  <c r="H14" i="6"/>
  <c r="I14" i="6"/>
  <c r="J14" i="6"/>
  <c r="K14" i="6"/>
  <c r="B15" i="6"/>
  <c r="C15" i="6"/>
  <c r="D15" i="6"/>
  <c r="E15" i="6"/>
  <c r="F15" i="6"/>
  <c r="G15" i="6"/>
  <c r="H15" i="6"/>
  <c r="I15" i="6"/>
  <c r="J15" i="6"/>
  <c r="K15" i="6"/>
  <c r="B16" i="6"/>
  <c r="C16" i="6"/>
  <c r="D16" i="6"/>
  <c r="E16" i="6"/>
  <c r="F16" i="6"/>
  <c r="G16" i="6"/>
  <c r="H16" i="6"/>
  <c r="I16" i="6"/>
  <c r="J16" i="6"/>
  <c r="K16" i="6"/>
  <c r="B17" i="6"/>
  <c r="C17" i="6"/>
  <c r="D17" i="6"/>
  <c r="E17" i="6"/>
  <c r="F17" i="6"/>
  <c r="G17" i="6"/>
  <c r="H17" i="6"/>
  <c r="I17" i="6"/>
  <c r="J17" i="6"/>
  <c r="K17" i="6"/>
  <c r="B18" i="6"/>
  <c r="C18" i="6"/>
  <c r="D18" i="6"/>
  <c r="E18" i="6"/>
  <c r="F18" i="6"/>
  <c r="G18" i="6"/>
  <c r="H18" i="6"/>
  <c r="I18" i="6"/>
  <c r="J18" i="6"/>
  <c r="K18" i="6"/>
  <c r="B19" i="6"/>
  <c r="C19" i="6"/>
  <c r="D19" i="6"/>
  <c r="E19" i="6"/>
  <c r="F19" i="6"/>
  <c r="G19" i="6"/>
  <c r="H19" i="6"/>
  <c r="I19" i="6"/>
  <c r="J19" i="6"/>
  <c r="K19" i="6"/>
  <c r="B20" i="6"/>
  <c r="C20" i="6"/>
  <c r="D20" i="6"/>
  <c r="E20" i="6"/>
  <c r="F20" i="6"/>
  <c r="G20" i="6"/>
  <c r="H20" i="6"/>
  <c r="I20" i="6"/>
  <c r="J20" i="6"/>
  <c r="K20" i="6"/>
  <c r="B21" i="6"/>
  <c r="C21" i="6"/>
  <c r="D21" i="6"/>
  <c r="E21" i="6"/>
  <c r="F21" i="6"/>
  <c r="G21" i="6"/>
  <c r="H21" i="6"/>
  <c r="I21" i="6"/>
  <c r="J21" i="6"/>
  <c r="K21" i="6"/>
  <c r="B22" i="6"/>
  <c r="C22" i="6"/>
  <c r="D22" i="6"/>
  <c r="E22" i="6"/>
  <c r="F22" i="6"/>
  <c r="G22" i="6"/>
  <c r="H22" i="6"/>
  <c r="I22" i="6"/>
  <c r="J22" i="6"/>
  <c r="K22" i="6"/>
  <c r="B23" i="6"/>
  <c r="C23" i="6"/>
  <c r="D23" i="6"/>
  <c r="E23" i="6"/>
  <c r="F23" i="6"/>
  <c r="G23" i="6"/>
  <c r="H23" i="6"/>
  <c r="I23" i="6"/>
  <c r="J23" i="6"/>
  <c r="K23" i="6"/>
  <c r="B24" i="6"/>
  <c r="C24" i="6"/>
  <c r="D24" i="6"/>
  <c r="E24" i="6"/>
  <c r="F24" i="6"/>
  <c r="G24" i="6"/>
  <c r="H24" i="6"/>
  <c r="I24" i="6"/>
  <c r="J24" i="6"/>
  <c r="K24" i="6"/>
  <c r="B25" i="6"/>
  <c r="C25" i="6"/>
  <c r="D25" i="6"/>
  <c r="E25" i="6"/>
  <c r="F25" i="6"/>
  <c r="G25" i="6"/>
  <c r="H25" i="6"/>
  <c r="I25" i="6"/>
  <c r="J25" i="6"/>
  <c r="K25" i="6"/>
  <c r="B26" i="6"/>
  <c r="C26" i="6"/>
  <c r="D26" i="6"/>
  <c r="E26" i="6"/>
  <c r="F26" i="6"/>
  <c r="G26" i="6"/>
  <c r="H26" i="6"/>
  <c r="I26" i="6"/>
  <c r="J26" i="6"/>
  <c r="K26" i="6"/>
  <c r="C6" i="6"/>
  <c r="D6" i="6"/>
  <c r="E6" i="6"/>
  <c r="F6" i="6"/>
  <c r="G6" i="6"/>
  <c r="H6" i="6"/>
  <c r="I6" i="6"/>
  <c r="J6" i="6"/>
  <c r="K6" i="6"/>
  <c r="B9" i="5"/>
  <c r="C9" i="5"/>
  <c r="D9" i="5"/>
  <c r="E9" i="5"/>
  <c r="F9" i="5"/>
  <c r="G9" i="5"/>
  <c r="H9" i="5"/>
  <c r="I9" i="5"/>
  <c r="J9" i="5"/>
  <c r="K9" i="5"/>
  <c r="B10" i="5"/>
  <c r="C10" i="5"/>
  <c r="D10" i="5"/>
  <c r="E10" i="5"/>
  <c r="F10" i="5"/>
  <c r="G10" i="5"/>
  <c r="H10" i="5"/>
  <c r="I10" i="5"/>
  <c r="J10" i="5"/>
  <c r="K10" i="5"/>
  <c r="B11" i="5"/>
  <c r="C11" i="5"/>
  <c r="D11" i="5"/>
  <c r="E11" i="5"/>
  <c r="F11" i="5"/>
  <c r="G11" i="5"/>
  <c r="H11" i="5"/>
  <c r="I11" i="5"/>
  <c r="J11" i="5"/>
  <c r="K11" i="5"/>
  <c r="B12" i="5"/>
  <c r="C12" i="5"/>
  <c r="D12" i="5"/>
  <c r="E12" i="5"/>
  <c r="F12" i="5"/>
  <c r="G12" i="5"/>
  <c r="H12" i="5"/>
  <c r="I12" i="5"/>
  <c r="J12" i="5"/>
  <c r="K12" i="5"/>
  <c r="B13" i="5"/>
  <c r="C13" i="5"/>
  <c r="D13" i="5"/>
  <c r="E13" i="5"/>
  <c r="F13" i="5"/>
  <c r="G13" i="5"/>
  <c r="H13" i="5"/>
  <c r="I13" i="5"/>
  <c r="J13" i="5"/>
  <c r="K13" i="5"/>
  <c r="B14" i="5"/>
  <c r="C14" i="5"/>
  <c r="D14" i="5"/>
  <c r="E14" i="5"/>
  <c r="F14" i="5"/>
  <c r="G14" i="5"/>
  <c r="H14" i="5"/>
  <c r="I14" i="5"/>
  <c r="J14" i="5"/>
  <c r="K14" i="5"/>
  <c r="B15" i="5"/>
  <c r="C15" i="5"/>
  <c r="D15" i="5"/>
  <c r="E15" i="5"/>
  <c r="F15" i="5"/>
  <c r="G15" i="5"/>
  <c r="H15" i="5"/>
  <c r="I15" i="5"/>
  <c r="J15" i="5"/>
  <c r="K15" i="5"/>
  <c r="B16" i="5"/>
  <c r="C16" i="5"/>
  <c r="D16" i="5"/>
  <c r="E16" i="5"/>
  <c r="F16" i="5"/>
  <c r="G16" i="5"/>
  <c r="H16" i="5"/>
  <c r="I16" i="5"/>
  <c r="J16" i="5"/>
  <c r="K16" i="5"/>
  <c r="B17" i="5"/>
  <c r="C17" i="5"/>
  <c r="D17" i="5"/>
  <c r="E17" i="5"/>
  <c r="F17" i="5"/>
  <c r="G17" i="5"/>
  <c r="H17" i="5"/>
  <c r="I17" i="5"/>
  <c r="J17" i="5"/>
  <c r="K17" i="5"/>
  <c r="B18" i="5"/>
  <c r="C18" i="5"/>
  <c r="D18" i="5"/>
  <c r="E18" i="5"/>
  <c r="F18" i="5"/>
  <c r="G18" i="5"/>
  <c r="H18" i="5"/>
  <c r="I18" i="5"/>
  <c r="J18" i="5"/>
  <c r="K18" i="5"/>
  <c r="B19" i="5"/>
  <c r="C19" i="5"/>
  <c r="D19" i="5"/>
  <c r="E19" i="5"/>
  <c r="F19" i="5"/>
  <c r="G19" i="5"/>
  <c r="H19" i="5"/>
  <c r="I19" i="5"/>
  <c r="J19" i="5"/>
  <c r="K19" i="5"/>
  <c r="B20" i="5"/>
  <c r="C20" i="5"/>
  <c r="D20" i="5"/>
  <c r="E20" i="5"/>
  <c r="F20" i="5"/>
  <c r="G20" i="5"/>
  <c r="H20" i="5"/>
  <c r="I20" i="5"/>
  <c r="J20" i="5"/>
  <c r="K20" i="5"/>
  <c r="B21" i="5"/>
  <c r="C21" i="5"/>
  <c r="D21" i="5"/>
  <c r="E21" i="5"/>
  <c r="F21" i="5"/>
  <c r="G21" i="5"/>
  <c r="H21" i="5"/>
  <c r="I21" i="5"/>
  <c r="J21" i="5"/>
  <c r="K21" i="5"/>
  <c r="B22" i="5"/>
  <c r="C22" i="5"/>
  <c r="D22" i="5"/>
  <c r="E22" i="5"/>
  <c r="F22" i="5"/>
  <c r="G22" i="5"/>
  <c r="H22" i="5"/>
  <c r="I22" i="5"/>
  <c r="J22" i="5"/>
  <c r="K22" i="5"/>
  <c r="B23" i="5"/>
  <c r="C23" i="5"/>
  <c r="D23" i="5"/>
  <c r="E23" i="5"/>
  <c r="F23" i="5"/>
  <c r="G23" i="5"/>
  <c r="H23" i="5"/>
  <c r="I23" i="5"/>
  <c r="J23" i="5"/>
  <c r="K23" i="5"/>
  <c r="B24" i="5"/>
  <c r="C24" i="5"/>
  <c r="D24" i="5"/>
  <c r="E24" i="5"/>
  <c r="F24" i="5"/>
  <c r="G24" i="5"/>
  <c r="H24" i="5"/>
  <c r="I24" i="5"/>
  <c r="J24" i="5"/>
  <c r="K24" i="5"/>
  <c r="B25" i="5"/>
  <c r="C25" i="5"/>
  <c r="D25" i="5"/>
  <c r="E25" i="5"/>
  <c r="F25" i="5"/>
  <c r="G25" i="5"/>
  <c r="H25" i="5"/>
  <c r="I25" i="5"/>
  <c r="J25" i="5"/>
  <c r="K25" i="5"/>
  <c r="B26" i="5"/>
  <c r="C26" i="5"/>
  <c r="D26" i="5"/>
  <c r="E26" i="5"/>
  <c r="F26" i="5"/>
  <c r="G26" i="5"/>
  <c r="H26" i="5"/>
  <c r="I26" i="5"/>
  <c r="J26" i="5"/>
  <c r="K26" i="5"/>
  <c r="B7" i="5"/>
  <c r="C7" i="5"/>
  <c r="D7" i="5"/>
  <c r="E7" i="5"/>
  <c r="F7" i="5"/>
  <c r="G7" i="5"/>
  <c r="H7" i="5"/>
  <c r="I7" i="5"/>
  <c r="J7" i="5"/>
  <c r="K7" i="5"/>
  <c r="B8" i="5"/>
  <c r="C8" i="5"/>
  <c r="D8" i="5"/>
  <c r="E8" i="5"/>
  <c r="F8" i="5"/>
  <c r="G8" i="5"/>
  <c r="H8" i="5"/>
  <c r="I8" i="5"/>
  <c r="J8" i="5"/>
  <c r="K8" i="5"/>
  <c r="C6" i="5"/>
  <c r="D6" i="5"/>
  <c r="E6" i="5"/>
  <c r="F6" i="5"/>
  <c r="G6" i="5"/>
  <c r="H6" i="5"/>
  <c r="I6" i="5"/>
  <c r="J6" i="5"/>
  <c r="K6" i="5"/>
  <c r="B7" i="4"/>
  <c r="C7" i="4"/>
  <c r="D7" i="4"/>
  <c r="E7" i="4"/>
  <c r="F7" i="4"/>
  <c r="G7" i="4"/>
  <c r="H7" i="4"/>
  <c r="I7" i="4"/>
  <c r="J7" i="4"/>
  <c r="K7" i="4"/>
  <c r="B8" i="4"/>
  <c r="C8" i="4"/>
  <c r="D8" i="4"/>
  <c r="E8" i="4"/>
  <c r="F8" i="4"/>
  <c r="G8" i="4"/>
  <c r="H8" i="4"/>
  <c r="I8" i="4"/>
  <c r="J8" i="4"/>
  <c r="K8" i="4"/>
  <c r="B9" i="4"/>
  <c r="C9" i="4"/>
  <c r="D9" i="4"/>
  <c r="E9" i="4"/>
  <c r="F9" i="4"/>
  <c r="G9" i="4"/>
  <c r="H9" i="4"/>
  <c r="I9" i="4"/>
  <c r="J9" i="4"/>
  <c r="K9" i="4"/>
  <c r="B10" i="4"/>
  <c r="C10" i="4"/>
  <c r="D10" i="4"/>
  <c r="E10" i="4"/>
  <c r="F10" i="4"/>
  <c r="G10" i="4"/>
  <c r="H10" i="4"/>
  <c r="I10" i="4"/>
  <c r="J10" i="4"/>
  <c r="K10" i="4"/>
  <c r="B11" i="4"/>
  <c r="C11" i="4"/>
  <c r="D11" i="4"/>
  <c r="E11" i="4"/>
  <c r="F11" i="4"/>
  <c r="G11" i="4"/>
  <c r="H11" i="4"/>
  <c r="I11" i="4"/>
  <c r="J11" i="4"/>
  <c r="K11" i="4"/>
  <c r="B12" i="4"/>
  <c r="C12" i="4"/>
  <c r="D12" i="4"/>
  <c r="E12" i="4"/>
  <c r="F12" i="4"/>
  <c r="G12" i="4"/>
  <c r="H12" i="4"/>
  <c r="I12" i="4"/>
  <c r="J12" i="4"/>
  <c r="K12" i="4"/>
  <c r="B13" i="4"/>
  <c r="C13" i="4"/>
  <c r="D13" i="4"/>
  <c r="E13" i="4"/>
  <c r="F13" i="4"/>
  <c r="G13" i="4"/>
  <c r="H13" i="4"/>
  <c r="I13" i="4"/>
  <c r="J13" i="4"/>
  <c r="K13" i="4"/>
  <c r="B14" i="4"/>
  <c r="C14" i="4"/>
  <c r="D14" i="4"/>
  <c r="E14" i="4"/>
  <c r="F14" i="4"/>
  <c r="G14" i="4"/>
  <c r="H14" i="4"/>
  <c r="I14" i="4"/>
  <c r="J14" i="4"/>
  <c r="K14" i="4"/>
  <c r="B15" i="4"/>
  <c r="C15" i="4"/>
  <c r="D15" i="4"/>
  <c r="E15" i="4"/>
  <c r="F15" i="4"/>
  <c r="G15" i="4"/>
  <c r="H15" i="4"/>
  <c r="I15" i="4"/>
  <c r="J15" i="4"/>
  <c r="K15" i="4"/>
  <c r="B16" i="4"/>
  <c r="C16" i="4"/>
  <c r="D16" i="4"/>
  <c r="E16" i="4"/>
  <c r="F16" i="4"/>
  <c r="G16" i="4"/>
  <c r="H16" i="4"/>
  <c r="I16" i="4"/>
  <c r="J16" i="4"/>
  <c r="K16" i="4"/>
  <c r="B17" i="4"/>
  <c r="C17" i="4"/>
  <c r="D17" i="4"/>
  <c r="E17" i="4"/>
  <c r="F17" i="4"/>
  <c r="G17" i="4"/>
  <c r="H17" i="4"/>
  <c r="I17" i="4"/>
  <c r="J17" i="4"/>
  <c r="K17" i="4"/>
  <c r="B18" i="4"/>
  <c r="C18" i="4"/>
  <c r="D18" i="4"/>
  <c r="E18" i="4"/>
  <c r="F18" i="4"/>
  <c r="G18" i="4"/>
  <c r="H18" i="4"/>
  <c r="I18" i="4"/>
  <c r="J18" i="4"/>
  <c r="K18" i="4"/>
  <c r="B19" i="4"/>
  <c r="C19" i="4"/>
  <c r="D19" i="4"/>
  <c r="E19" i="4"/>
  <c r="F19" i="4"/>
  <c r="G19" i="4"/>
  <c r="H19" i="4"/>
  <c r="I19" i="4"/>
  <c r="J19" i="4"/>
  <c r="K19" i="4"/>
  <c r="B20" i="4"/>
  <c r="C20" i="4"/>
  <c r="D20" i="4"/>
  <c r="E20" i="4"/>
  <c r="F20" i="4"/>
  <c r="G20" i="4"/>
  <c r="H20" i="4"/>
  <c r="I20" i="4"/>
  <c r="J20" i="4"/>
  <c r="K20" i="4"/>
  <c r="B21" i="4"/>
  <c r="C21" i="4"/>
  <c r="D21" i="4"/>
  <c r="E21" i="4"/>
  <c r="F21" i="4"/>
  <c r="G21" i="4"/>
  <c r="H21" i="4"/>
  <c r="I21" i="4"/>
  <c r="J21" i="4"/>
  <c r="K21" i="4"/>
  <c r="B22" i="4"/>
  <c r="C22" i="4"/>
  <c r="D22" i="4"/>
  <c r="E22" i="4"/>
  <c r="F22" i="4"/>
  <c r="G22" i="4"/>
  <c r="H22" i="4"/>
  <c r="I22" i="4"/>
  <c r="J22" i="4"/>
  <c r="K22" i="4"/>
  <c r="B23" i="4"/>
  <c r="C23" i="4"/>
  <c r="D23" i="4"/>
  <c r="E23" i="4"/>
  <c r="F23" i="4"/>
  <c r="G23" i="4"/>
  <c r="H23" i="4"/>
  <c r="I23" i="4"/>
  <c r="J23" i="4"/>
  <c r="K23" i="4"/>
  <c r="B24" i="4"/>
  <c r="C24" i="4"/>
  <c r="D24" i="4"/>
  <c r="E24" i="4"/>
  <c r="F24" i="4"/>
  <c r="G24" i="4"/>
  <c r="H24" i="4"/>
  <c r="I24" i="4"/>
  <c r="J24" i="4"/>
  <c r="K24" i="4"/>
  <c r="B25" i="4"/>
  <c r="C25" i="4"/>
  <c r="D25" i="4"/>
  <c r="E25" i="4"/>
  <c r="F25" i="4"/>
  <c r="G25" i="4"/>
  <c r="H25" i="4"/>
  <c r="I25" i="4"/>
  <c r="J25" i="4"/>
  <c r="K25" i="4"/>
  <c r="B26" i="4"/>
  <c r="C26" i="4"/>
  <c r="D26" i="4"/>
  <c r="E26" i="4"/>
  <c r="F26" i="4"/>
  <c r="G26" i="4"/>
  <c r="H26" i="4"/>
  <c r="I26" i="4"/>
  <c r="J26" i="4"/>
  <c r="K26" i="4"/>
  <c r="C6" i="4"/>
  <c r="D6" i="4"/>
  <c r="E6" i="4"/>
  <c r="F6" i="4"/>
  <c r="G6" i="4"/>
  <c r="H6" i="4"/>
  <c r="I6" i="4"/>
  <c r="J6" i="4"/>
  <c r="K6" i="4"/>
  <c r="B7" i="3"/>
  <c r="C7" i="3"/>
  <c r="D7" i="3"/>
  <c r="E7" i="3"/>
  <c r="F7" i="3"/>
  <c r="G7" i="3"/>
  <c r="H7" i="3"/>
  <c r="I7" i="3"/>
  <c r="J7" i="3"/>
  <c r="K7" i="3"/>
  <c r="B8" i="3"/>
  <c r="C8" i="3"/>
  <c r="D8" i="3"/>
  <c r="E8" i="3"/>
  <c r="F8" i="3"/>
  <c r="G8" i="3"/>
  <c r="H8" i="3"/>
  <c r="I8" i="3"/>
  <c r="J8" i="3"/>
  <c r="K8" i="3"/>
  <c r="B9" i="3"/>
  <c r="C9" i="3"/>
  <c r="D9" i="3"/>
  <c r="E9" i="3"/>
  <c r="F9" i="3"/>
  <c r="G9" i="3"/>
  <c r="H9" i="3"/>
  <c r="I9" i="3"/>
  <c r="J9" i="3"/>
  <c r="K9" i="3"/>
  <c r="B10" i="3"/>
  <c r="C10" i="3"/>
  <c r="D10" i="3"/>
  <c r="E10" i="3"/>
  <c r="F10" i="3"/>
  <c r="G10" i="3"/>
  <c r="H10" i="3"/>
  <c r="I10" i="3"/>
  <c r="J10" i="3"/>
  <c r="K10" i="3"/>
  <c r="B11" i="3"/>
  <c r="C11" i="3"/>
  <c r="D11" i="3"/>
  <c r="E11" i="3"/>
  <c r="F11" i="3"/>
  <c r="G11" i="3"/>
  <c r="H11" i="3"/>
  <c r="I11" i="3"/>
  <c r="J11" i="3"/>
  <c r="K11" i="3"/>
  <c r="B12" i="3"/>
  <c r="C12" i="3"/>
  <c r="D12" i="3"/>
  <c r="E12" i="3"/>
  <c r="F12" i="3"/>
  <c r="G12" i="3"/>
  <c r="H12" i="3"/>
  <c r="I12" i="3"/>
  <c r="J12" i="3"/>
  <c r="K12" i="3"/>
  <c r="B13" i="3"/>
  <c r="C13" i="3"/>
  <c r="D13" i="3"/>
  <c r="E13" i="3"/>
  <c r="F13" i="3"/>
  <c r="G13" i="3"/>
  <c r="H13" i="3"/>
  <c r="I13" i="3"/>
  <c r="J13" i="3"/>
  <c r="K13" i="3"/>
  <c r="B14" i="3"/>
  <c r="C14" i="3"/>
  <c r="D14" i="3"/>
  <c r="E14" i="3"/>
  <c r="F14" i="3"/>
  <c r="G14" i="3"/>
  <c r="H14" i="3"/>
  <c r="I14" i="3"/>
  <c r="J14" i="3"/>
  <c r="K14" i="3"/>
  <c r="B15" i="3"/>
  <c r="C15" i="3"/>
  <c r="D15" i="3"/>
  <c r="E15" i="3"/>
  <c r="F15" i="3"/>
  <c r="G15" i="3"/>
  <c r="H15" i="3"/>
  <c r="I15" i="3"/>
  <c r="J15" i="3"/>
  <c r="K15" i="3"/>
  <c r="B16" i="3"/>
  <c r="C16" i="3"/>
  <c r="D16" i="3"/>
  <c r="E16" i="3"/>
  <c r="F16" i="3"/>
  <c r="G16" i="3"/>
  <c r="H16" i="3"/>
  <c r="I16" i="3"/>
  <c r="J16" i="3"/>
  <c r="K16" i="3"/>
  <c r="B17" i="3"/>
  <c r="C17" i="3"/>
  <c r="D17" i="3"/>
  <c r="E17" i="3"/>
  <c r="F17" i="3"/>
  <c r="G17" i="3"/>
  <c r="H17" i="3"/>
  <c r="I17" i="3"/>
  <c r="J17" i="3"/>
  <c r="K17" i="3"/>
  <c r="B18" i="3"/>
  <c r="C18" i="3"/>
  <c r="D18" i="3"/>
  <c r="E18" i="3"/>
  <c r="F18" i="3"/>
  <c r="G18" i="3"/>
  <c r="H18" i="3"/>
  <c r="I18" i="3"/>
  <c r="J18" i="3"/>
  <c r="K18" i="3"/>
  <c r="B19" i="3"/>
  <c r="C19" i="3"/>
  <c r="D19" i="3"/>
  <c r="E19" i="3"/>
  <c r="F19" i="3"/>
  <c r="G19" i="3"/>
  <c r="H19" i="3"/>
  <c r="I19" i="3"/>
  <c r="J19" i="3"/>
  <c r="K19" i="3"/>
  <c r="B20" i="3"/>
  <c r="C20" i="3"/>
  <c r="D20" i="3"/>
  <c r="E20" i="3"/>
  <c r="F20" i="3"/>
  <c r="G20" i="3"/>
  <c r="H20" i="3"/>
  <c r="I20" i="3"/>
  <c r="J20" i="3"/>
  <c r="K20" i="3"/>
  <c r="B21" i="3"/>
  <c r="C21" i="3"/>
  <c r="D21" i="3"/>
  <c r="E21" i="3"/>
  <c r="F21" i="3"/>
  <c r="G21" i="3"/>
  <c r="H21" i="3"/>
  <c r="I21" i="3"/>
  <c r="J21" i="3"/>
  <c r="K21" i="3"/>
  <c r="B22" i="3"/>
  <c r="C22" i="3"/>
  <c r="D22" i="3"/>
  <c r="E22" i="3"/>
  <c r="F22" i="3"/>
  <c r="G22" i="3"/>
  <c r="H22" i="3"/>
  <c r="I22" i="3"/>
  <c r="J22" i="3"/>
  <c r="K22" i="3"/>
  <c r="B23" i="3"/>
  <c r="C23" i="3"/>
  <c r="D23" i="3"/>
  <c r="E23" i="3"/>
  <c r="F23" i="3"/>
  <c r="G23" i="3"/>
  <c r="H23" i="3"/>
  <c r="I23" i="3"/>
  <c r="J23" i="3"/>
  <c r="K23" i="3"/>
  <c r="B24" i="3"/>
  <c r="C24" i="3"/>
  <c r="D24" i="3"/>
  <c r="E24" i="3"/>
  <c r="F24" i="3"/>
  <c r="G24" i="3"/>
  <c r="H24" i="3"/>
  <c r="I24" i="3"/>
  <c r="J24" i="3"/>
  <c r="K24" i="3"/>
  <c r="B25" i="3"/>
  <c r="C25" i="3"/>
  <c r="D25" i="3"/>
  <c r="E25" i="3"/>
  <c r="F25" i="3"/>
  <c r="G25" i="3"/>
  <c r="H25" i="3"/>
  <c r="I25" i="3"/>
  <c r="J25" i="3"/>
  <c r="K25" i="3"/>
  <c r="B26" i="3"/>
  <c r="C26" i="3"/>
  <c r="D26" i="3"/>
  <c r="E26" i="3"/>
  <c r="F26" i="3"/>
  <c r="G26" i="3"/>
  <c r="H26" i="3"/>
  <c r="I26" i="3"/>
  <c r="J26" i="3"/>
  <c r="K26" i="3"/>
  <c r="C6" i="3"/>
  <c r="D6" i="3"/>
  <c r="E6" i="3"/>
  <c r="F6" i="3"/>
  <c r="G6" i="3"/>
  <c r="H6" i="3"/>
  <c r="I6" i="3"/>
  <c r="J6" i="3"/>
  <c r="K6" i="3"/>
  <c r="B7" i="2"/>
  <c r="C7" i="2"/>
  <c r="D7" i="2"/>
  <c r="E7" i="2"/>
  <c r="F7" i="2"/>
  <c r="G7" i="2"/>
  <c r="H7" i="2"/>
  <c r="I7" i="2"/>
  <c r="J7" i="2"/>
  <c r="K7" i="2"/>
  <c r="B8" i="2"/>
  <c r="C8" i="2"/>
  <c r="D8" i="2"/>
  <c r="E8" i="2"/>
  <c r="F8" i="2"/>
  <c r="G8" i="2"/>
  <c r="H8" i="2"/>
  <c r="I8" i="2"/>
  <c r="J8" i="2"/>
  <c r="K8" i="2"/>
  <c r="B9" i="2"/>
  <c r="C9" i="2"/>
  <c r="D9" i="2"/>
  <c r="E9" i="2"/>
  <c r="F9" i="2"/>
  <c r="G9" i="2"/>
  <c r="H9" i="2"/>
  <c r="I9" i="2"/>
  <c r="J9" i="2"/>
  <c r="K9" i="2"/>
  <c r="B10" i="2"/>
  <c r="C10" i="2"/>
  <c r="D10" i="2"/>
  <c r="E10" i="2"/>
  <c r="F10" i="2"/>
  <c r="G10" i="2"/>
  <c r="H10" i="2"/>
  <c r="I10" i="2"/>
  <c r="J10" i="2"/>
  <c r="K10" i="2"/>
  <c r="B11" i="2"/>
  <c r="C11" i="2"/>
  <c r="D11" i="2"/>
  <c r="E11" i="2"/>
  <c r="F11" i="2"/>
  <c r="G11" i="2"/>
  <c r="H11" i="2"/>
  <c r="I11" i="2"/>
  <c r="J11" i="2"/>
  <c r="K11" i="2"/>
  <c r="B12" i="2"/>
  <c r="C12" i="2"/>
  <c r="D12" i="2"/>
  <c r="E12" i="2"/>
  <c r="F12" i="2"/>
  <c r="G12" i="2"/>
  <c r="H12" i="2"/>
  <c r="I12" i="2"/>
  <c r="J12" i="2"/>
  <c r="K12" i="2"/>
  <c r="B13" i="2"/>
  <c r="C13" i="2"/>
  <c r="D13" i="2"/>
  <c r="E13" i="2"/>
  <c r="F13" i="2"/>
  <c r="G13" i="2"/>
  <c r="H13" i="2"/>
  <c r="I13" i="2"/>
  <c r="J13" i="2"/>
  <c r="K13" i="2"/>
  <c r="B14" i="2"/>
  <c r="C14" i="2"/>
  <c r="D14" i="2"/>
  <c r="E14" i="2"/>
  <c r="F14" i="2"/>
  <c r="G14" i="2"/>
  <c r="H14" i="2"/>
  <c r="I14" i="2"/>
  <c r="J14" i="2"/>
  <c r="K14" i="2"/>
  <c r="B15" i="2"/>
  <c r="C15" i="2"/>
  <c r="D15" i="2"/>
  <c r="E15" i="2"/>
  <c r="F15" i="2"/>
  <c r="G15" i="2"/>
  <c r="H15" i="2"/>
  <c r="I15" i="2"/>
  <c r="J15" i="2"/>
  <c r="K15" i="2"/>
  <c r="B16" i="2"/>
  <c r="C16" i="2"/>
  <c r="D16" i="2"/>
  <c r="E16" i="2"/>
  <c r="F16" i="2"/>
  <c r="G16" i="2"/>
  <c r="H16" i="2"/>
  <c r="I16" i="2"/>
  <c r="J16" i="2"/>
  <c r="K16" i="2"/>
  <c r="B17" i="2"/>
  <c r="C17" i="2"/>
  <c r="D17" i="2"/>
  <c r="E17" i="2"/>
  <c r="F17" i="2"/>
  <c r="G17" i="2"/>
  <c r="H17" i="2"/>
  <c r="I17" i="2"/>
  <c r="J17" i="2"/>
  <c r="K17" i="2"/>
  <c r="B18" i="2"/>
  <c r="C18" i="2"/>
  <c r="D18" i="2"/>
  <c r="E18" i="2"/>
  <c r="F18" i="2"/>
  <c r="G18" i="2"/>
  <c r="H18" i="2"/>
  <c r="I18" i="2"/>
  <c r="J18" i="2"/>
  <c r="K18" i="2"/>
  <c r="B19" i="2"/>
  <c r="C19" i="2"/>
  <c r="D19" i="2"/>
  <c r="E19" i="2"/>
  <c r="F19" i="2"/>
  <c r="G19" i="2"/>
  <c r="H19" i="2"/>
  <c r="I19" i="2"/>
  <c r="J19" i="2"/>
  <c r="K19" i="2"/>
  <c r="B20" i="2"/>
  <c r="C20" i="2"/>
  <c r="D20" i="2"/>
  <c r="E20" i="2"/>
  <c r="F20" i="2"/>
  <c r="G20" i="2"/>
  <c r="H20" i="2"/>
  <c r="I20" i="2"/>
  <c r="J20" i="2"/>
  <c r="K20" i="2"/>
  <c r="B21" i="2"/>
  <c r="C21" i="2"/>
  <c r="D21" i="2"/>
  <c r="E21" i="2"/>
  <c r="F21" i="2"/>
  <c r="G21" i="2"/>
  <c r="H21" i="2"/>
  <c r="I21" i="2"/>
  <c r="J21" i="2"/>
  <c r="K21" i="2"/>
  <c r="B22" i="2"/>
  <c r="C22" i="2"/>
  <c r="D22" i="2"/>
  <c r="E22" i="2"/>
  <c r="F22" i="2"/>
  <c r="G22" i="2"/>
  <c r="H22" i="2"/>
  <c r="I22" i="2"/>
  <c r="J22" i="2"/>
  <c r="K22" i="2"/>
  <c r="B23" i="2"/>
  <c r="C23" i="2"/>
  <c r="D23" i="2"/>
  <c r="E23" i="2"/>
  <c r="F23" i="2"/>
  <c r="G23" i="2"/>
  <c r="H23" i="2"/>
  <c r="I23" i="2"/>
  <c r="J23" i="2"/>
  <c r="K23" i="2"/>
  <c r="B24" i="2"/>
  <c r="C24" i="2"/>
  <c r="D24" i="2"/>
  <c r="E24" i="2"/>
  <c r="F24" i="2"/>
  <c r="G24" i="2"/>
  <c r="H24" i="2"/>
  <c r="I24" i="2"/>
  <c r="J24" i="2"/>
  <c r="K24" i="2"/>
  <c r="B25" i="2"/>
  <c r="C25" i="2"/>
  <c r="D25" i="2"/>
  <c r="E25" i="2"/>
  <c r="F25" i="2"/>
  <c r="G25" i="2"/>
  <c r="H25" i="2"/>
  <c r="I25" i="2"/>
  <c r="J25" i="2"/>
  <c r="K25" i="2"/>
  <c r="B26" i="2"/>
  <c r="C26" i="2"/>
  <c r="D26" i="2"/>
  <c r="E26" i="2"/>
  <c r="F26" i="2"/>
  <c r="G26" i="2"/>
  <c r="H26" i="2"/>
  <c r="I26" i="2"/>
  <c r="J26" i="2"/>
  <c r="K26" i="2"/>
  <c r="C6" i="2"/>
  <c r="D6" i="2"/>
  <c r="E6" i="2"/>
  <c r="F6" i="2"/>
  <c r="G6" i="2"/>
  <c r="H6" i="2"/>
  <c r="I6" i="2"/>
  <c r="J6" i="2"/>
  <c r="K6" i="2"/>
  <c r="B8" i="1"/>
  <c r="C8" i="1"/>
  <c r="D8" i="1"/>
  <c r="E8" i="1"/>
  <c r="F8" i="1"/>
  <c r="G8" i="1"/>
  <c r="H8" i="1"/>
  <c r="I8" i="1"/>
  <c r="J8" i="1"/>
  <c r="K8" i="1"/>
  <c r="B9" i="1"/>
  <c r="C9" i="1"/>
  <c r="D9" i="1"/>
  <c r="E9" i="1"/>
  <c r="F9" i="1"/>
  <c r="G9" i="1"/>
  <c r="H9" i="1"/>
  <c r="I9" i="1"/>
  <c r="J9" i="1"/>
  <c r="K9" i="1"/>
  <c r="B10" i="1"/>
  <c r="C10" i="1"/>
  <c r="D10" i="1"/>
  <c r="E10" i="1"/>
  <c r="F10" i="1"/>
  <c r="G10" i="1"/>
  <c r="H10" i="1"/>
  <c r="I10" i="1"/>
  <c r="J10" i="1"/>
  <c r="K10" i="1"/>
  <c r="B11" i="1"/>
  <c r="C11" i="1"/>
  <c r="D11" i="1"/>
  <c r="E11" i="1"/>
  <c r="F11" i="1"/>
  <c r="G11" i="1"/>
  <c r="H11" i="1"/>
  <c r="I11" i="1"/>
  <c r="J11" i="1"/>
  <c r="K11" i="1"/>
  <c r="B12" i="1"/>
  <c r="C12" i="1"/>
  <c r="D12" i="1"/>
  <c r="E12" i="1"/>
  <c r="F12" i="1"/>
  <c r="G12" i="1"/>
  <c r="H12" i="1"/>
  <c r="I12" i="1"/>
  <c r="J12" i="1"/>
  <c r="K12" i="1"/>
  <c r="B13" i="1"/>
  <c r="C13" i="1"/>
  <c r="D13" i="1"/>
  <c r="E13" i="1"/>
  <c r="F13" i="1"/>
  <c r="G13" i="1"/>
  <c r="H13" i="1"/>
  <c r="I13" i="1"/>
  <c r="J13" i="1"/>
  <c r="K13" i="1"/>
  <c r="B14" i="1"/>
  <c r="C14" i="1"/>
  <c r="D14" i="1"/>
  <c r="E14" i="1"/>
  <c r="F14" i="1"/>
  <c r="G14" i="1"/>
  <c r="H14" i="1"/>
  <c r="I14" i="1"/>
  <c r="J14" i="1"/>
  <c r="K14" i="1"/>
  <c r="B15" i="1"/>
  <c r="C15" i="1"/>
  <c r="E15" i="1"/>
  <c r="F15" i="1"/>
  <c r="G15" i="1"/>
  <c r="H15" i="1"/>
  <c r="I15" i="1"/>
  <c r="J15" i="1"/>
  <c r="K15" i="1"/>
  <c r="B16" i="1"/>
  <c r="C16" i="1"/>
  <c r="D16" i="1"/>
  <c r="E16" i="1"/>
  <c r="F16" i="1"/>
  <c r="G16" i="1"/>
  <c r="H16" i="1"/>
  <c r="I16" i="1"/>
  <c r="J16" i="1"/>
  <c r="K16" i="1"/>
  <c r="B17" i="1"/>
  <c r="C17" i="1"/>
  <c r="D17" i="1"/>
  <c r="E17" i="1"/>
  <c r="F17" i="1"/>
  <c r="G17" i="1"/>
  <c r="H17" i="1"/>
  <c r="I17" i="1"/>
  <c r="J17" i="1"/>
  <c r="K17" i="1"/>
  <c r="B18" i="1"/>
  <c r="C18" i="1"/>
  <c r="D18" i="1"/>
  <c r="E18" i="1"/>
  <c r="F18" i="1"/>
  <c r="G18" i="1"/>
  <c r="H18" i="1"/>
  <c r="I18" i="1"/>
  <c r="J18" i="1"/>
  <c r="K18" i="1"/>
  <c r="B19" i="1"/>
  <c r="C19" i="1"/>
  <c r="D19" i="1"/>
  <c r="E19" i="1"/>
  <c r="F19" i="1"/>
  <c r="G19" i="1"/>
  <c r="H19" i="1"/>
  <c r="I19" i="1"/>
  <c r="J19" i="1"/>
  <c r="K19" i="1"/>
  <c r="B20" i="1"/>
  <c r="C20" i="1"/>
  <c r="D20" i="1"/>
  <c r="E20" i="1"/>
  <c r="F20" i="1"/>
  <c r="G20" i="1"/>
  <c r="H20" i="1"/>
  <c r="I20" i="1"/>
  <c r="J20" i="1"/>
  <c r="K20" i="1"/>
  <c r="B21" i="1"/>
  <c r="C21" i="1"/>
  <c r="D21" i="1"/>
  <c r="E21" i="1"/>
  <c r="F21" i="1"/>
  <c r="G21" i="1"/>
  <c r="H21" i="1"/>
  <c r="I21" i="1"/>
  <c r="J21" i="1"/>
  <c r="K21" i="1"/>
  <c r="B22" i="1"/>
  <c r="C22" i="1"/>
  <c r="D22" i="1"/>
  <c r="E22" i="1"/>
  <c r="F22" i="1"/>
  <c r="G22" i="1"/>
  <c r="H22" i="1"/>
  <c r="I22" i="1"/>
  <c r="J22" i="1"/>
  <c r="K22" i="1"/>
  <c r="B23" i="1"/>
  <c r="C23" i="1"/>
  <c r="D23" i="1"/>
  <c r="E23" i="1"/>
  <c r="F23" i="1"/>
  <c r="G23" i="1"/>
  <c r="H23" i="1"/>
  <c r="I23" i="1"/>
  <c r="J23" i="1"/>
  <c r="K23" i="1"/>
  <c r="B24" i="1"/>
  <c r="C24" i="1"/>
  <c r="D24" i="1"/>
  <c r="E24" i="1"/>
  <c r="F24" i="1"/>
  <c r="G24" i="1"/>
  <c r="H24" i="1"/>
  <c r="I24" i="1"/>
  <c r="J24" i="1"/>
  <c r="K24" i="1"/>
  <c r="B25" i="1"/>
  <c r="C25" i="1"/>
  <c r="D25" i="1"/>
  <c r="E25" i="1"/>
  <c r="F25" i="1"/>
  <c r="G25" i="1"/>
  <c r="H25" i="1"/>
  <c r="I25" i="1"/>
  <c r="J25" i="1"/>
  <c r="K25" i="1"/>
  <c r="B26" i="1"/>
  <c r="C26" i="1"/>
  <c r="D26" i="1"/>
  <c r="E26" i="1"/>
  <c r="F26" i="1"/>
  <c r="G26" i="1"/>
  <c r="H26" i="1"/>
  <c r="I26" i="1"/>
  <c r="J26" i="1"/>
  <c r="K26" i="1"/>
  <c r="B7" i="1"/>
  <c r="C7" i="1"/>
  <c r="D7" i="1"/>
  <c r="E7" i="1"/>
  <c r="F7" i="1"/>
  <c r="G7" i="1"/>
  <c r="H7" i="1"/>
  <c r="I7" i="1"/>
  <c r="J7" i="1"/>
  <c r="K7" i="1"/>
  <c r="C6" i="1"/>
  <c r="D6" i="1"/>
  <c r="E6" i="1"/>
  <c r="F6" i="1"/>
  <c r="G6" i="1"/>
  <c r="H6" i="1"/>
  <c r="I6" i="1"/>
  <c r="J6" i="1"/>
  <c r="K6" i="1"/>
  <c r="I29" i="4" l="1"/>
  <c r="H29" i="4"/>
  <c r="G29" i="4"/>
  <c r="F29" i="4"/>
  <c r="E29" i="4"/>
  <c r="D29" i="4"/>
  <c r="C29" i="4"/>
  <c r="B29" i="4"/>
  <c r="J28" i="4"/>
  <c r="I28" i="4"/>
  <c r="H28" i="4"/>
  <c r="G28" i="4"/>
  <c r="F28" i="4"/>
  <c r="E28" i="4"/>
  <c r="D28" i="4"/>
  <c r="C28" i="4"/>
  <c r="B28" i="4"/>
  <c r="J27" i="4"/>
  <c r="I27" i="4"/>
  <c r="H27" i="4"/>
  <c r="G27" i="4"/>
  <c r="F27" i="4"/>
  <c r="E27" i="4"/>
  <c r="D27" i="4"/>
  <c r="C27" i="4"/>
  <c r="B27" i="4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</calcChain>
</file>

<file path=xl/sharedStrings.xml><?xml version="1.0" encoding="utf-8"?>
<sst xmlns="http://schemas.openxmlformats.org/spreadsheetml/2006/main" count="140" uniqueCount="34">
  <si>
    <t>-</t>
  </si>
  <si>
    <t>ТРУБА ПЭ ДВУХСЛОЙНАЯ  ПИКПАЙП - II (ГОСТ 18599-2001)</t>
  </si>
  <si>
    <t>ТРУБА ПЭ ТРЕХСЛОЙНАЯ ПИКПАЙП - III (ГОСТ 18599-2001)</t>
  </si>
  <si>
    <t>ТРУБА ПИКПАЙП (БЕЛО-ЧЕРНАЯ)  (ГОСТ 18599-2001)</t>
  </si>
  <si>
    <t>Цена за 1пм трубы с НДС</t>
  </si>
  <si>
    <t>серия труб S</t>
  </si>
  <si>
    <t>Номинальный размер DN/OD</t>
  </si>
  <si>
    <t xml:space="preserve">SDR 41 </t>
  </si>
  <si>
    <t xml:space="preserve">SDR 33 </t>
  </si>
  <si>
    <t xml:space="preserve">SDR 26 </t>
  </si>
  <si>
    <t xml:space="preserve">SDR 21 </t>
  </si>
  <si>
    <t xml:space="preserve">SDR 17,6 </t>
  </si>
  <si>
    <t xml:space="preserve">SDR 17  </t>
  </si>
  <si>
    <t xml:space="preserve">SDR 13,6 </t>
  </si>
  <si>
    <t xml:space="preserve">SDR 11  </t>
  </si>
  <si>
    <t xml:space="preserve">SDR 9   </t>
  </si>
  <si>
    <t xml:space="preserve">SDR 7,4 </t>
  </si>
  <si>
    <t>ТРУБА ПЭ ПИКПАЙП - II- RC (ГОСТ 18599-2001)</t>
  </si>
  <si>
    <t>ТРУБА ПЭ ПИКПАЙП - RC (ГОСТ 18599-2001)</t>
  </si>
  <si>
    <t>Номинальный наружный диаметр, мм</t>
  </si>
  <si>
    <t>Расчетная масса 1 м труб, кг</t>
  </si>
  <si>
    <t>SDR 41 S20</t>
  </si>
  <si>
    <t>SDR 33 S16</t>
  </si>
  <si>
    <t>SDR 26 S12,5</t>
  </si>
  <si>
    <t>SDR 21 S10</t>
  </si>
  <si>
    <t>SDR 17,6 S8,3</t>
  </si>
  <si>
    <t>SDR 17  S8</t>
  </si>
  <si>
    <t>SDR 13,6 S6,3</t>
  </si>
  <si>
    <t>SDR 11  S5</t>
  </si>
  <si>
    <t>SDR 9    S4</t>
  </si>
  <si>
    <t>SDR 7,4 S3,2</t>
  </si>
  <si>
    <t>SDR 6   S2,5</t>
  </si>
  <si>
    <t>ТРУБА ПЭ ПИКПАЙП ХАРД (ГОСТ 18599-2001)</t>
  </si>
  <si>
    <t>ТРУБА ПЭ 100 ОДНОСЛОЙНАЯ ПИКПАЙП  (ГОСТ 18599-2001)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</si>
</sst>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0" xfId="0" applyFont="1" applyFill="1" applyAlignment="1"/>
    <xf numFmtId="0" fontId="2" fillId="2" borderId="0" xfId="0" applyFont="1" applyFill="1"/>
    <xf numFmtId="0" fontId="1" fillId="2" borderId="0" xfId="0" applyFont="1" applyFill="1" applyAlignment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2" fontId="2" fillId="2" borderId="0" xfId="0" applyNumberFormat="1" applyFont="1" applyFill="1" applyBorder="1"/>
    <xf numFmtId="0" fontId="0" fillId="2" borderId="0" xfId="0" applyFill="1"/>
    <xf numFmtId="0" fontId="0" fillId="2" borderId="0" xfId="0" applyFont="1" applyFill="1" applyAlignment="1">
      <alignment horizontal="right"/>
    </xf>
    <xf numFmtId="0" fontId="0" fillId="2" borderId="0" xfId="0" applyFont="1" applyFill="1" applyAlignment="1"/>
    <xf numFmtId="0" fontId="7" fillId="2" borderId="0" xfId="0" applyFont="1" applyFill="1" applyAlignment="1"/>
    <xf numFmtId="0" fontId="0" fillId="2" borderId="0" xfId="0" applyFill="1" applyAlignment="1">
      <alignment horizontal="right"/>
    </xf>
    <xf numFmtId="0" fontId="5" fillId="2" borderId="0" xfId="0" applyFont="1" applyFill="1"/>
    <xf numFmtId="0" fontId="6" fillId="2" borderId="0" xfId="0" applyFont="1" applyFill="1" applyAlignment="1"/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3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72;&#1085;&#1085;&#1099;&#1077;%20&#1076;&#1083;&#1103;%20&#1088;&#1072;&#1089;&#1095;&#1105;&#1090;&#1086;&#1074;/SDR%20&#1090;&#1088;&#1091;&#1073;&#1072;%20&#1080;%20&#1086;&#1073;&#1086;&#1083;&#1086;&#1095;&#1082;&#1072;%20&#1088;&#1072;&#1089;&#1095;&#1077;&#1090;%20&#1089;&#1077;&#1073;&#1077;&#1089;&#1090;&#1086;&#1080;&#1084;&#1086;&#1089;&#1090;&#1080;_21.06.22_&#1063;&#1077;&#1088;&#1085;&#1099;&#1081;%20&#1055;&#1069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отность и вес 1пм пэ трубы"/>
      <sheetName val="себ-ть 1сл трубы пэ"/>
      <sheetName val="себ-ть 2сл трубы пэ"/>
      <sheetName val="себ-ть 3сл трубы пэ "/>
      <sheetName val="Себестомость трубы-оболочки"/>
    </sheetNames>
    <sheetDataSet>
      <sheetData sheetId="0">
        <row r="33">
          <cell r="B33">
            <v>61.412842105263152</v>
          </cell>
          <cell r="C33">
            <v>76.539157894736846</v>
          </cell>
          <cell r="D33">
            <v>94.589894736842098</v>
          </cell>
          <cell r="E33">
            <v>116.97684210526315</v>
          </cell>
          <cell r="F33">
            <v>137.14526315789473</v>
          </cell>
          <cell r="G33">
            <v>143.19578947368421</v>
          </cell>
          <cell r="H33">
            <v>174.45684210526315</v>
          </cell>
          <cell r="I33">
            <v>211.76842105263157</v>
          </cell>
          <cell r="J33">
            <v>254.12210526315789</v>
          </cell>
        </row>
        <row r="34">
          <cell r="B34">
            <v>76.034947368421058</v>
          </cell>
          <cell r="C34">
            <v>94.287368421052619</v>
          </cell>
          <cell r="D34">
            <v>116.97684210526315</v>
          </cell>
          <cell r="E34">
            <v>144.20421052631579</v>
          </cell>
          <cell r="F34">
            <v>169.41473684210524</v>
          </cell>
          <cell r="G34">
            <v>176.4736842105263</v>
          </cell>
          <cell r="H34">
            <v>215.80210526315787</v>
          </cell>
          <cell r="I34">
            <v>261.18105263157895</v>
          </cell>
          <cell r="J34">
            <v>313.61894736842106</v>
          </cell>
        </row>
        <row r="35">
          <cell r="B35">
            <v>108.90947368421052</v>
          </cell>
          <cell r="C35">
            <v>135.12842105263158</v>
          </cell>
          <cell r="D35">
            <v>168.40631578947367</v>
          </cell>
          <cell r="E35">
            <v>207.73473684210526</v>
          </cell>
          <cell r="F35">
            <v>244.03789473684208</v>
          </cell>
          <cell r="G35">
            <v>254.12210526315789</v>
          </cell>
          <cell r="H35">
            <v>310.59368421052631</v>
          </cell>
          <cell r="I35">
            <v>376.14105263157893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I21" sqref="I21"/>
    </sheetView>
  </sheetViews>
  <sheetFormatPr defaultRowHeight="15" x14ac:dyDescent="0.25"/>
  <sheetData>
    <row r="1" spans="1:12" x14ac:dyDescent="0.25">
      <c r="A1" s="25" t="s">
        <v>19</v>
      </c>
      <c r="B1" s="26" t="s">
        <v>20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30" x14ac:dyDescent="0.25">
      <c r="A2" s="25"/>
      <c r="B2" s="17" t="s">
        <v>21</v>
      </c>
      <c r="C2" s="17" t="s">
        <v>22</v>
      </c>
      <c r="D2" s="17" t="s">
        <v>23</v>
      </c>
      <c r="E2" s="17" t="s">
        <v>24</v>
      </c>
      <c r="F2" s="17" t="s">
        <v>25</v>
      </c>
      <c r="G2" s="17" t="s">
        <v>26</v>
      </c>
      <c r="H2" s="17" t="s">
        <v>27</v>
      </c>
      <c r="I2" s="17" t="s">
        <v>28</v>
      </c>
      <c r="J2" s="17" t="s">
        <v>29</v>
      </c>
      <c r="K2" s="17" t="s">
        <v>30</v>
      </c>
      <c r="L2" s="17" t="s">
        <v>31</v>
      </c>
    </row>
    <row r="3" spans="1:12" x14ac:dyDescent="0.25">
      <c r="A3" s="4">
        <v>63</v>
      </c>
      <c r="B3" s="4" t="s">
        <v>0</v>
      </c>
      <c r="C3" s="18">
        <v>0.39530105263157894</v>
      </c>
      <c r="D3" s="18">
        <v>0.49210947368421049</v>
      </c>
      <c r="E3" s="18">
        <v>0.57782526315789462</v>
      </c>
      <c r="F3" s="18">
        <v>0.68774315789473683</v>
      </c>
      <c r="G3" s="18">
        <v>0.7210210526315789</v>
      </c>
      <c r="H3" s="18">
        <v>0.87631789473684207</v>
      </c>
      <c r="I3" s="19">
        <v>1.0588421052631578</v>
      </c>
      <c r="J3" s="19">
        <v>1.2605263157894737</v>
      </c>
      <c r="K3" s="19">
        <v>1.482378947368421</v>
      </c>
      <c r="L3" s="19">
        <v>1.7445684210526315</v>
      </c>
    </row>
    <row r="4" spans="1:12" x14ac:dyDescent="0.25">
      <c r="A4" s="4">
        <v>75</v>
      </c>
      <c r="B4" s="18">
        <v>0.47294947368421048</v>
      </c>
      <c r="C4" s="18">
        <v>0.54757263157894742</v>
      </c>
      <c r="D4" s="18">
        <v>0.67362526315789473</v>
      </c>
      <c r="E4" s="18">
        <v>0.82791368421052625</v>
      </c>
      <c r="F4" s="19">
        <v>0.97816842105263146</v>
      </c>
      <c r="G4" s="19">
        <v>1.0185052631578946</v>
      </c>
      <c r="H4" s="19">
        <v>1.2403578947368421</v>
      </c>
      <c r="I4" s="19">
        <v>1.4722947368421051</v>
      </c>
      <c r="J4" s="19">
        <v>1.7748210526315789</v>
      </c>
      <c r="K4" s="19">
        <v>2.1075999999999997</v>
      </c>
      <c r="L4" s="19">
        <v>2.4706315789473683</v>
      </c>
    </row>
    <row r="5" spans="1:12" x14ac:dyDescent="0.25">
      <c r="A5" s="4">
        <v>90</v>
      </c>
      <c r="B5" s="19">
        <v>0.63530526315789471</v>
      </c>
      <c r="C5" s="18">
        <v>0.78858526315789468</v>
      </c>
      <c r="D5" s="18">
        <v>0.97715999999999992</v>
      </c>
      <c r="E5" s="19">
        <v>1.189936842105263</v>
      </c>
      <c r="F5" s="19">
        <v>1.4117894736842103</v>
      </c>
      <c r="G5" s="19">
        <v>1.4622105263157894</v>
      </c>
      <c r="H5" s="19">
        <v>1.7748210526315789</v>
      </c>
      <c r="I5" s="19">
        <v>2.1378526315789474</v>
      </c>
      <c r="J5" s="19">
        <v>2.5613894736842102</v>
      </c>
      <c r="K5" s="19">
        <v>3.0252631578947367</v>
      </c>
      <c r="L5" s="19">
        <v>3.5496421052631577</v>
      </c>
    </row>
    <row r="6" spans="1:12" x14ac:dyDescent="0.25">
      <c r="A6" s="4">
        <v>110</v>
      </c>
      <c r="B6" s="19">
        <v>0.93783157894736846</v>
      </c>
      <c r="C6" s="19">
        <v>1.1697684210526313</v>
      </c>
      <c r="D6" s="19">
        <v>1.4319578947368419</v>
      </c>
      <c r="E6" s="19">
        <v>1.7849052631578946</v>
      </c>
      <c r="F6" s="19">
        <v>2.0874315789473683</v>
      </c>
      <c r="G6" s="19">
        <v>2.1781894736842107</v>
      </c>
      <c r="H6" s="19">
        <v>2.6319789473684208</v>
      </c>
      <c r="I6" s="19">
        <v>3.1664421052631577</v>
      </c>
      <c r="J6" s="19">
        <v>3.811831578947368</v>
      </c>
      <c r="K6" s="19">
        <v>4.5278105263157897</v>
      </c>
      <c r="L6" s="19">
        <v>5.2942105263157888</v>
      </c>
    </row>
    <row r="7" spans="1:12" x14ac:dyDescent="0.25">
      <c r="A7" s="4">
        <v>125</v>
      </c>
      <c r="B7" s="19">
        <v>1.2302736842105262</v>
      </c>
      <c r="C7" s="19">
        <v>1.5126315789473683</v>
      </c>
      <c r="D7" s="19">
        <v>1.8454105263157894</v>
      </c>
      <c r="E7" s="19">
        <v>2.2790315789473681</v>
      </c>
      <c r="F7" s="19">
        <v>2.6823999999999999</v>
      </c>
      <c r="G7" s="19">
        <v>2.7731578947368418</v>
      </c>
      <c r="H7" s="19">
        <v>3.3983789473684212</v>
      </c>
      <c r="I7" s="19">
        <v>4.114357894736842</v>
      </c>
      <c r="J7" s="19">
        <v>4.9110105263157893</v>
      </c>
      <c r="K7" s="19">
        <v>5.8286736842105258</v>
      </c>
      <c r="L7" s="19">
        <v>6.8270105263157888</v>
      </c>
    </row>
    <row r="8" spans="1:12" x14ac:dyDescent="0.25">
      <c r="A8" s="4">
        <v>140</v>
      </c>
      <c r="B8" s="19">
        <v>1.5428842105263156</v>
      </c>
      <c r="C8" s="19">
        <v>1.8857473684210526</v>
      </c>
      <c r="D8" s="19">
        <v>2.3294526315789472</v>
      </c>
      <c r="E8" s="19">
        <v>2.8538315789473683</v>
      </c>
      <c r="F8" s="19">
        <v>3.3782105263157893</v>
      </c>
      <c r="G8" s="19">
        <v>3.4891368421052631</v>
      </c>
      <c r="H8" s="19">
        <v>4.2555368421052631</v>
      </c>
      <c r="I8" s="19">
        <v>5.1227789473684204</v>
      </c>
      <c r="J8" s="19">
        <v>6.1715368421052625</v>
      </c>
      <c r="K8" s="19">
        <v>7.3312210526315784</v>
      </c>
      <c r="L8" s="19">
        <v>8.5514105263157898</v>
      </c>
    </row>
    <row r="9" spans="1:12" x14ac:dyDescent="0.25">
      <c r="A9" s="4">
        <v>160</v>
      </c>
      <c r="B9" s="19">
        <v>1.9966736842105262</v>
      </c>
      <c r="C9" s="19">
        <v>2.4302947368421051</v>
      </c>
      <c r="D9" s="19">
        <v>3.055515789473684</v>
      </c>
      <c r="E9" s="19">
        <v>3.7412421052631575</v>
      </c>
      <c r="F9" s="19">
        <v>4.3866315789473678</v>
      </c>
      <c r="G9" s="19">
        <v>4.5479789473684207</v>
      </c>
      <c r="H9" s="19">
        <v>5.5463157894736836</v>
      </c>
      <c r="I9" s="19">
        <v>6.7261684210526314</v>
      </c>
      <c r="J9" s="19">
        <v>8.0371157894736829</v>
      </c>
      <c r="K9" s="19">
        <v>9.5396631578947364</v>
      </c>
      <c r="L9" s="19">
        <v>11.193473684210526</v>
      </c>
    </row>
    <row r="10" spans="1:12" x14ac:dyDescent="0.25">
      <c r="A10" s="4">
        <v>180</v>
      </c>
      <c r="B10" s="19">
        <v>2.4908000000000001</v>
      </c>
      <c r="C10" s="19">
        <v>3.0756842105263154</v>
      </c>
      <c r="D10" s="19">
        <v>3.811831578947368</v>
      </c>
      <c r="E10" s="19">
        <v>4.6992421052631581</v>
      </c>
      <c r="F10" s="19">
        <v>5.5160631578947363</v>
      </c>
      <c r="G10" s="19">
        <v>5.7580842105263157</v>
      </c>
      <c r="H10" s="19">
        <v>7.0387789473684208</v>
      </c>
      <c r="I10" s="19">
        <v>8.5009894736842089</v>
      </c>
      <c r="J10" s="19">
        <v>10.185052631578946</v>
      </c>
      <c r="K10" s="19">
        <v>12.101052631578947</v>
      </c>
      <c r="L10" s="19">
        <v>14.117894736842103</v>
      </c>
    </row>
    <row r="11" spans="1:12" x14ac:dyDescent="0.25">
      <c r="A11" s="4">
        <v>200</v>
      </c>
      <c r="B11" s="19">
        <v>3.055515789473684</v>
      </c>
      <c r="C11" s="19">
        <v>3.8521684210526312</v>
      </c>
      <c r="D11" s="19">
        <v>4.7194105263157891</v>
      </c>
      <c r="E11" s="19">
        <v>5.8185894736842094</v>
      </c>
      <c r="F11" s="19">
        <v>6.8370947368421051</v>
      </c>
      <c r="G11" s="19">
        <v>7.0992842105263154</v>
      </c>
      <c r="H11" s="19">
        <v>8.6320842105263154</v>
      </c>
      <c r="I11" s="19">
        <v>10.487578947368421</v>
      </c>
      <c r="J11" s="19">
        <v>12.605263157894736</v>
      </c>
      <c r="K11" s="19">
        <v>14.924631578947368</v>
      </c>
      <c r="L11" s="19">
        <v>17.445684210526316</v>
      </c>
    </row>
    <row r="12" spans="1:12" x14ac:dyDescent="0.25">
      <c r="A12" s="4">
        <v>225</v>
      </c>
      <c r="B12" s="19">
        <v>3.8723368421052626</v>
      </c>
      <c r="C12" s="19">
        <v>4.8000842105263155</v>
      </c>
      <c r="D12" s="19">
        <v>5.9295157894736841</v>
      </c>
      <c r="E12" s="19">
        <v>7.3513894736842103</v>
      </c>
      <c r="F12" s="19">
        <v>8.6219999999999999</v>
      </c>
      <c r="G12" s="19">
        <v>9.015284210526314</v>
      </c>
      <c r="H12" s="19">
        <v>10.991789473684211</v>
      </c>
      <c r="I12" s="19">
        <v>13.311157894736841</v>
      </c>
      <c r="J12" s="19">
        <v>15.933052631578947</v>
      </c>
      <c r="K12" s="19">
        <v>18.857473684210525</v>
      </c>
      <c r="L12" s="19">
        <v>22.084421052631576</v>
      </c>
    </row>
    <row r="13" spans="1:12" x14ac:dyDescent="0.25">
      <c r="A13" s="4">
        <v>250</v>
      </c>
      <c r="B13" s="19">
        <v>4.8505052631578938</v>
      </c>
      <c r="C13" s="19">
        <v>5.9496842105263159</v>
      </c>
      <c r="D13" s="19">
        <v>7.3513894736842103</v>
      </c>
      <c r="E13" s="19">
        <v>8.9951157894736831</v>
      </c>
      <c r="F13" s="19">
        <v>10.689263157894736</v>
      </c>
      <c r="G13" s="19">
        <v>11.092631578947367</v>
      </c>
      <c r="H13" s="19">
        <v>13.512842105263157</v>
      </c>
      <c r="I13" s="19">
        <v>16.336421052631579</v>
      </c>
      <c r="J13" s="19">
        <v>19.56336842105263</v>
      </c>
      <c r="K13" s="19">
        <v>23.294526315789472</v>
      </c>
      <c r="L13" s="19">
        <v>27.227368421052631</v>
      </c>
    </row>
    <row r="14" spans="1:12" x14ac:dyDescent="0.25">
      <c r="A14" s="4">
        <v>280</v>
      </c>
      <c r="B14" s="19">
        <v>6.0101894736842105</v>
      </c>
      <c r="C14" s="19">
        <v>7.4421473684210522</v>
      </c>
      <c r="D14" s="19">
        <v>9.1665473684210514</v>
      </c>
      <c r="E14" s="19">
        <v>11.395157894736842</v>
      </c>
      <c r="F14" s="19">
        <v>13.311157894736841</v>
      </c>
      <c r="G14" s="19">
        <v>13.916210526315789</v>
      </c>
      <c r="H14" s="19">
        <v>16.941473684210525</v>
      </c>
      <c r="I14" s="19">
        <v>20.470947368421051</v>
      </c>
      <c r="J14" s="19">
        <v>24.605473684210523</v>
      </c>
      <c r="K14" s="19">
        <v>29.143368421052628</v>
      </c>
      <c r="L14" s="19">
        <v>34.185473684210521</v>
      </c>
    </row>
    <row r="15" spans="1:12" x14ac:dyDescent="0.25">
      <c r="A15" s="4">
        <v>315</v>
      </c>
      <c r="B15" s="19">
        <v>7.5530736842105259</v>
      </c>
      <c r="C15" s="19">
        <v>9.4287368421052626</v>
      </c>
      <c r="D15" s="19">
        <v>11.697684210526315</v>
      </c>
      <c r="E15" s="19">
        <v>14.31957894736842</v>
      </c>
      <c r="F15" s="19">
        <v>16.840631578947367</v>
      </c>
      <c r="G15" s="19">
        <v>17.546526315789471</v>
      </c>
      <c r="H15" s="19">
        <v>21.47936842105263</v>
      </c>
      <c r="I15" s="19">
        <v>25.916421052631577</v>
      </c>
      <c r="J15" s="19">
        <v>31.059368421052632</v>
      </c>
      <c r="K15" s="19">
        <v>36.908210526315791</v>
      </c>
      <c r="L15" s="19">
        <v>43.160421052631577</v>
      </c>
    </row>
    <row r="16" spans="1:12" x14ac:dyDescent="0.25">
      <c r="A16" s="4">
        <v>355</v>
      </c>
      <c r="B16" s="19">
        <v>9.6102526315789465</v>
      </c>
      <c r="C16" s="19">
        <v>11.899368421052632</v>
      </c>
      <c r="D16" s="19">
        <v>14.722947368421051</v>
      </c>
      <c r="E16" s="19">
        <v>18.151578947368421</v>
      </c>
      <c r="F16" s="19">
        <v>31.462736842105262</v>
      </c>
      <c r="G16" s="19">
        <v>22.386947368421051</v>
      </c>
      <c r="H16" s="19">
        <v>27.227368421052631</v>
      </c>
      <c r="I16" s="19">
        <v>32.874526315789474</v>
      </c>
      <c r="J16" s="19">
        <v>39.530105263157893</v>
      </c>
      <c r="K16" s="19">
        <v>46.790736842105261</v>
      </c>
      <c r="L16" s="19">
        <v>54.858105263157888</v>
      </c>
    </row>
    <row r="17" spans="1:12" x14ac:dyDescent="0.25">
      <c r="A17" s="4">
        <v>400</v>
      </c>
      <c r="B17" s="19">
        <v>12.201894736842105</v>
      </c>
      <c r="C17" s="19">
        <v>15.227157894736841</v>
      </c>
      <c r="D17" s="19">
        <v>18.756631578947367</v>
      </c>
      <c r="E17" s="19">
        <v>23.092842105263156</v>
      </c>
      <c r="F17" s="19">
        <v>27.126526315789469</v>
      </c>
      <c r="G17" s="19">
        <v>28.235789473684207</v>
      </c>
      <c r="H17" s="19">
        <v>34.488</v>
      </c>
      <c r="I17" s="19">
        <v>41.748631578947368</v>
      </c>
      <c r="J17" s="19">
        <v>50.118526315789474</v>
      </c>
      <c r="K17" s="19">
        <v>59.496842105263156</v>
      </c>
      <c r="L17" s="19">
        <v>69.581052631578942</v>
      </c>
    </row>
    <row r="18" spans="1:12" x14ac:dyDescent="0.25">
      <c r="A18" s="4">
        <v>450</v>
      </c>
      <c r="B18" s="19">
        <v>15.327999999999998</v>
      </c>
      <c r="C18" s="19">
        <v>19.16</v>
      </c>
      <c r="D18" s="19">
        <v>23.697894736842105</v>
      </c>
      <c r="E18" s="19">
        <v>29.244210526315786</v>
      </c>
      <c r="F18" s="19">
        <v>34.286315789473683</v>
      </c>
      <c r="G18" s="19">
        <v>35.798947368421054</v>
      </c>
      <c r="H18" s="19">
        <v>43.664631578947365</v>
      </c>
      <c r="I18" s="19">
        <v>52.84126315789473</v>
      </c>
      <c r="J18" s="19">
        <v>63.429684210526311</v>
      </c>
      <c r="K18" s="19">
        <v>75.228210526315777</v>
      </c>
      <c r="L18" s="19" t="s">
        <v>0</v>
      </c>
    </row>
    <row r="19" spans="1:12" x14ac:dyDescent="0.25">
      <c r="A19" s="4">
        <v>500</v>
      </c>
      <c r="B19" s="19">
        <v>19.16</v>
      </c>
      <c r="C19" s="19">
        <v>23.597052631578944</v>
      </c>
      <c r="D19" s="19">
        <v>29.244210526315786</v>
      </c>
      <c r="E19" s="19">
        <v>36.101473684210518</v>
      </c>
      <c r="F19" s="19">
        <v>42.35368421052631</v>
      </c>
      <c r="G19" s="19">
        <v>44.269684210526314</v>
      </c>
      <c r="H19" s="19">
        <v>53.950526315789467</v>
      </c>
      <c r="I19" s="19">
        <v>65.24484210526316</v>
      </c>
      <c r="J19" s="19">
        <v>78.152631578947364</v>
      </c>
      <c r="K19" s="19">
        <v>92.87557894736841</v>
      </c>
      <c r="L19" s="19" t="s">
        <v>0</v>
      </c>
    </row>
    <row r="20" spans="1:12" x14ac:dyDescent="0.25">
      <c r="A20" s="4">
        <v>560</v>
      </c>
      <c r="B20" s="19">
        <v>23.798736842105264</v>
      </c>
      <c r="C20" s="19">
        <v>29.647578947368419</v>
      </c>
      <c r="D20" s="19">
        <v>36.605684210526313</v>
      </c>
      <c r="E20" s="19">
        <v>45.177263157894728</v>
      </c>
      <c r="F20" s="19">
        <v>53.042947368421054</v>
      </c>
      <c r="G20" s="19">
        <v>55.463157894736838</v>
      </c>
      <c r="H20" s="19">
        <v>67.665052631578931</v>
      </c>
      <c r="I20" s="19">
        <v>81.682105263157894</v>
      </c>
      <c r="J20" s="19">
        <v>98.119368421052627</v>
      </c>
      <c r="K20" s="19">
        <v>116.97684210526315</v>
      </c>
      <c r="L20" s="19" t="s">
        <v>0</v>
      </c>
    </row>
    <row r="21" spans="1:12" x14ac:dyDescent="0.25">
      <c r="A21" s="4">
        <v>630</v>
      </c>
      <c r="B21" s="19">
        <v>30.151789473684207</v>
      </c>
      <c r="C21" s="19">
        <v>37.412421052631579</v>
      </c>
      <c r="D21" s="19">
        <v>46.387368421052628</v>
      </c>
      <c r="E21" s="19">
        <v>56.975789473684209</v>
      </c>
      <c r="F21" s="19">
        <v>67.160842105263143</v>
      </c>
      <c r="G21" s="19">
        <v>70.186105263157884</v>
      </c>
      <c r="H21" s="19">
        <v>85.514105263157887</v>
      </c>
      <c r="I21" s="19">
        <v>103.86736842105263</v>
      </c>
      <c r="J21" s="19">
        <v>124.0357894736842</v>
      </c>
      <c r="K21" s="19">
        <v>147.22947368421052</v>
      </c>
      <c r="L21" s="19" t="s">
        <v>0</v>
      </c>
    </row>
    <row r="22" spans="1:12" x14ac:dyDescent="0.25">
      <c r="A22" s="4">
        <v>710</v>
      </c>
      <c r="B22" s="19">
        <v>38.420842105263155</v>
      </c>
      <c r="C22" s="19">
        <v>47.698315789473675</v>
      </c>
      <c r="D22" s="19">
        <v>58.992631578947368</v>
      </c>
      <c r="E22" s="19">
        <v>72.707157894736838</v>
      </c>
      <c r="F22" s="19">
        <v>85.413263157894733</v>
      </c>
      <c r="G22" s="19">
        <v>89.144421052631586</v>
      </c>
      <c r="H22" s="19">
        <v>108.90947368421052</v>
      </c>
      <c r="I22" s="19">
        <v>132.10315789473682</v>
      </c>
      <c r="J22" s="19">
        <v>158.32210526315788</v>
      </c>
      <c r="K22" s="19">
        <v>187.56631578947366</v>
      </c>
      <c r="L22" s="19" t="s">
        <v>0</v>
      </c>
    </row>
    <row r="23" spans="1:12" x14ac:dyDescent="0.25">
      <c r="A23" s="4">
        <v>800</v>
      </c>
      <c r="B23" s="19">
        <v>48.706736842105258</v>
      </c>
      <c r="C23" s="19">
        <v>60.404421052631577</v>
      </c>
      <c r="D23" s="19">
        <v>74.72399999999999</v>
      </c>
      <c r="E23" s="19">
        <v>92.169684210526313</v>
      </c>
      <c r="F23" s="19">
        <v>108.90947368421052</v>
      </c>
      <c r="G23" s="19">
        <v>112.94315789473683</v>
      </c>
      <c r="H23" s="19">
        <v>138.15368421052631</v>
      </c>
      <c r="I23" s="19">
        <v>167.39789473684209</v>
      </c>
      <c r="J23" s="19">
        <v>200.6757894736842</v>
      </c>
      <c r="K23" s="19">
        <v>237.98736842105262</v>
      </c>
      <c r="L23" s="19" t="s">
        <v>0</v>
      </c>
    </row>
    <row r="24" spans="1:12" x14ac:dyDescent="0.25">
      <c r="A24" s="4">
        <v>900</v>
      </c>
      <c r="B24" s="19">
        <v>61.412842105263152</v>
      </c>
      <c r="C24" s="19">
        <v>76.539157894736846</v>
      </c>
      <c r="D24" s="19">
        <v>94.589894736842098</v>
      </c>
      <c r="E24" s="19">
        <v>116.97684210526315</v>
      </c>
      <c r="F24" s="19">
        <v>137.14526315789473</v>
      </c>
      <c r="G24" s="19">
        <v>143.19578947368421</v>
      </c>
      <c r="H24" s="19">
        <v>174.45684210526315</v>
      </c>
      <c r="I24" s="19">
        <v>211.76842105263157</v>
      </c>
      <c r="J24" s="19">
        <v>254.12210526315789</v>
      </c>
      <c r="K24" s="19" t="s">
        <v>0</v>
      </c>
      <c r="L24" s="19" t="s">
        <v>0</v>
      </c>
    </row>
    <row r="25" spans="1:12" x14ac:dyDescent="0.25">
      <c r="A25" s="4">
        <v>1000</v>
      </c>
      <c r="B25" s="19">
        <v>76.034947368421058</v>
      </c>
      <c r="C25" s="19">
        <v>94.287368421052619</v>
      </c>
      <c r="D25" s="19">
        <v>116.97684210526315</v>
      </c>
      <c r="E25" s="19">
        <v>144.20421052631579</v>
      </c>
      <c r="F25" s="19">
        <v>169.41473684210524</v>
      </c>
      <c r="G25" s="19">
        <v>176.4736842105263</v>
      </c>
      <c r="H25" s="19">
        <v>215.80210526315787</v>
      </c>
      <c r="I25" s="19">
        <v>261.18105263157895</v>
      </c>
      <c r="J25" s="19">
        <v>313.61894736842106</v>
      </c>
      <c r="K25" s="19" t="s">
        <v>0</v>
      </c>
      <c r="L25" s="19" t="s">
        <v>0</v>
      </c>
    </row>
    <row r="26" spans="1:12" x14ac:dyDescent="0.25">
      <c r="A26" s="20">
        <v>1200</v>
      </c>
      <c r="B26" s="19">
        <v>108.90947368421052</v>
      </c>
      <c r="C26" s="19">
        <v>135.12842105263158</v>
      </c>
      <c r="D26" s="19">
        <v>168.40631578947367</v>
      </c>
      <c r="E26" s="19">
        <v>207.73473684210526</v>
      </c>
      <c r="F26" s="19">
        <v>244.03789473684208</v>
      </c>
      <c r="G26" s="19">
        <v>254.12210526315789</v>
      </c>
      <c r="H26" s="19">
        <v>310.59368421052631</v>
      </c>
      <c r="I26" s="19">
        <v>376.14105263157893</v>
      </c>
      <c r="J26" s="19" t="s">
        <v>0</v>
      </c>
      <c r="K26" s="19" t="s">
        <v>0</v>
      </c>
      <c r="L26" s="19" t="s">
        <v>0</v>
      </c>
    </row>
  </sheetData>
  <mergeCells count="2">
    <mergeCell ref="A1:A2"/>
    <mergeCell ref="B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L10" sqref="L10"/>
    </sheetView>
  </sheetViews>
  <sheetFormatPr defaultRowHeight="15" x14ac:dyDescent="0.25"/>
  <cols>
    <col min="1" max="1" width="14.140625" customWidth="1"/>
    <col min="2" max="11" width="8.5703125" customWidth="1"/>
    <col min="14" max="14" width="9.140625" hidden="1" customWidth="1"/>
  </cols>
  <sheetData>
    <row r="1" spans="1:14" ht="21" customHeight="1" x14ac:dyDescent="0.3">
      <c r="A1" s="27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N1">
        <v>800</v>
      </c>
    </row>
    <row r="2" spans="1:14" x14ac:dyDescent="0.25">
      <c r="A2" s="12"/>
      <c r="B2" s="13"/>
      <c r="C2" s="1"/>
      <c r="D2" s="2"/>
      <c r="E2" s="1"/>
      <c r="F2" s="1"/>
      <c r="G2" s="2"/>
      <c r="H2" s="1"/>
      <c r="I2" s="1"/>
      <c r="J2" s="1"/>
      <c r="K2" s="3"/>
    </row>
    <row r="3" spans="1:14" x14ac:dyDescent="0.25">
      <c r="A3" s="12"/>
      <c r="B3" s="13"/>
      <c r="C3" s="1"/>
      <c r="D3" s="2"/>
      <c r="E3" s="1"/>
      <c r="F3" s="1"/>
      <c r="G3" s="2"/>
      <c r="H3" s="1"/>
      <c r="I3" s="10" t="s">
        <v>4</v>
      </c>
      <c r="J3" s="1"/>
      <c r="K3" s="8"/>
    </row>
    <row r="4" spans="1:14" ht="44.25" customHeight="1" x14ac:dyDescent="0.25">
      <c r="A4" s="14" t="s">
        <v>6</v>
      </c>
      <c r="B4" s="14" t="s">
        <v>7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14" t="s">
        <v>14</v>
      </c>
      <c r="J4" s="14" t="s">
        <v>15</v>
      </c>
      <c r="K4" s="14" t="s">
        <v>16</v>
      </c>
    </row>
    <row r="5" spans="1:14" ht="17.25" customHeight="1" x14ac:dyDescent="0.25">
      <c r="A5" s="15" t="s">
        <v>5</v>
      </c>
      <c r="B5" s="16">
        <v>20</v>
      </c>
      <c r="C5" s="16">
        <v>16</v>
      </c>
      <c r="D5" s="16">
        <v>12.5</v>
      </c>
      <c r="E5" s="16">
        <v>10</v>
      </c>
      <c r="F5" s="16">
        <v>8.3000000000000007</v>
      </c>
      <c r="G5" s="16">
        <v>8</v>
      </c>
      <c r="H5" s="16">
        <v>6.3</v>
      </c>
      <c r="I5" s="16">
        <v>5</v>
      </c>
      <c r="J5" s="16">
        <v>4</v>
      </c>
      <c r="K5" s="16">
        <v>3.2</v>
      </c>
    </row>
    <row r="6" spans="1:14" x14ac:dyDescent="0.25">
      <c r="A6" s="4">
        <v>63</v>
      </c>
      <c r="B6" s="5" t="s">
        <v>0</v>
      </c>
      <c r="C6" s="5">
        <f>вес!C3*'питьевая 1сл труба пэ'!$N$1</f>
        <v>316.24084210526314</v>
      </c>
      <c r="D6" s="5">
        <f>вес!D3*'питьевая 1сл труба пэ'!$N$1</f>
        <v>393.68757894736837</v>
      </c>
      <c r="E6" s="5">
        <f>вес!E3*'питьевая 1сл труба пэ'!$N$1</f>
        <v>462.26021052631569</v>
      </c>
      <c r="F6" s="5">
        <f>вес!F3*'питьевая 1сл труба пэ'!$N$1</f>
        <v>550.19452631578952</v>
      </c>
      <c r="G6" s="5">
        <f>вес!G3*'питьевая 1сл труба пэ'!$N$1</f>
        <v>576.81684210526316</v>
      </c>
      <c r="H6" s="5">
        <f>вес!H3*'питьевая 1сл труба пэ'!$N$1</f>
        <v>701.05431578947366</v>
      </c>
      <c r="I6" s="5">
        <f>вес!I3*'питьевая 1сл труба пэ'!$N$1</f>
        <v>847.07368421052627</v>
      </c>
      <c r="J6" s="5">
        <f>вес!J3*'питьевая 1сл труба пэ'!$N$1</f>
        <v>1008.421052631579</v>
      </c>
      <c r="K6" s="5">
        <f>вес!K3*'питьевая 1сл труба пэ'!$N$1</f>
        <v>1185.9031578947368</v>
      </c>
    </row>
    <row r="7" spans="1:14" x14ac:dyDescent="0.25">
      <c r="A7" s="4">
        <v>75</v>
      </c>
      <c r="B7" s="5">
        <f>вес!B4*'питьевая 1сл труба пэ'!$N$1</f>
        <v>378.35957894736839</v>
      </c>
      <c r="C7" s="5">
        <f>вес!C4*'питьевая 1сл труба пэ'!$N$1</f>
        <v>438.05810526315793</v>
      </c>
      <c r="D7" s="5">
        <f>вес!D4*'питьевая 1сл труба пэ'!$N$1</f>
        <v>538.90021052631573</v>
      </c>
      <c r="E7" s="5">
        <f>вес!E4*'питьевая 1сл труба пэ'!$N$1</f>
        <v>662.33094736842099</v>
      </c>
      <c r="F7" s="5">
        <f>вес!F4*'питьевая 1сл труба пэ'!$N$1</f>
        <v>782.53473684210519</v>
      </c>
      <c r="G7" s="5">
        <f>вес!G4*'питьевая 1сл труба пэ'!$N$1</f>
        <v>814.80421052631561</v>
      </c>
      <c r="H7" s="5">
        <f>вес!H4*'питьевая 1сл труба пэ'!$N$1</f>
        <v>992.28631578947363</v>
      </c>
      <c r="I7" s="5">
        <f>вес!I4*'питьевая 1сл труба пэ'!$N$1</f>
        <v>1177.8357894736841</v>
      </c>
      <c r="J7" s="5">
        <f>вес!J4*'питьевая 1сл труба пэ'!$N$1</f>
        <v>1419.856842105263</v>
      </c>
      <c r="K7" s="5">
        <f>вес!K4*'питьевая 1сл труба пэ'!$N$1</f>
        <v>1686.0799999999997</v>
      </c>
    </row>
    <row r="8" spans="1:14" x14ac:dyDescent="0.25">
      <c r="A8" s="4">
        <v>90</v>
      </c>
      <c r="B8" s="5">
        <f>вес!B5*'питьевая 1сл труба пэ'!$N$1</f>
        <v>508.24421052631578</v>
      </c>
      <c r="C8" s="5">
        <f>вес!C5*'питьевая 1сл труба пэ'!$N$1</f>
        <v>630.86821052631569</v>
      </c>
      <c r="D8" s="5">
        <f>вес!D5*'питьевая 1сл труба пэ'!$N$1</f>
        <v>781.72799999999995</v>
      </c>
      <c r="E8" s="5">
        <f>вес!E5*'питьевая 1сл труба пэ'!$N$1</f>
        <v>951.94947368421037</v>
      </c>
      <c r="F8" s="5">
        <f>вес!F5*'питьевая 1сл труба пэ'!$N$1</f>
        <v>1129.4315789473683</v>
      </c>
      <c r="G8" s="5">
        <f>вес!G5*'питьевая 1сл труба пэ'!$N$1</f>
        <v>1169.7684210526315</v>
      </c>
      <c r="H8" s="5">
        <f>вес!H5*'питьевая 1сл труба пэ'!$N$1</f>
        <v>1419.856842105263</v>
      </c>
      <c r="I8" s="5">
        <f>вес!I5*'питьевая 1сл труба пэ'!$N$1</f>
        <v>1710.282105263158</v>
      </c>
      <c r="J8" s="5">
        <f>вес!J5*'питьевая 1сл труба пэ'!$N$1</f>
        <v>2049.1115789473683</v>
      </c>
      <c r="K8" s="5">
        <f>вес!K5*'питьевая 1сл труба пэ'!$N$1</f>
        <v>2420.2105263157891</v>
      </c>
    </row>
    <row r="9" spans="1:14" x14ac:dyDescent="0.25">
      <c r="A9" s="4">
        <v>110</v>
      </c>
      <c r="B9" s="5">
        <f>вес!B6*'питьевая 1сл труба пэ'!$N$1</f>
        <v>750.26526315789476</v>
      </c>
      <c r="C9" s="5">
        <f>вес!C6*'питьевая 1сл труба пэ'!$N$1</f>
        <v>935.81473684210505</v>
      </c>
      <c r="D9" s="5">
        <f>вес!D6*'питьевая 1сл труба пэ'!$N$1</f>
        <v>1145.5663157894735</v>
      </c>
      <c r="E9" s="5">
        <f>вес!E6*'питьевая 1сл труба пэ'!$N$1</f>
        <v>1427.9242105263156</v>
      </c>
      <c r="F9" s="5">
        <f>вес!F6*'питьевая 1сл труба пэ'!$N$1</f>
        <v>1669.9452631578947</v>
      </c>
      <c r="G9" s="5">
        <f>вес!G6*'питьевая 1сл труба пэ'!$N$1</f>
        <v>1742.5515789473686</v>
      </c>
      <c r="H9" s="5">
        <f>вес!H6*'питьевая 1сл труба пэ'!$N$1</f>
        <v>2105.5831578947368</v>
      </c>
      <c r="I9" s="5">
        <f>вес!I6*'питьевая 1сл труба пэ'!$N$1</f>
        <v>2533.1536842105261</v>
      </c>
      <c r="J9" s="5">
        <f>вес!J6*'питьевая 1сл труба пэ'!$N$1</f>
        <v>3049.4652631578942</v>
      </c>
      <c r="K9" s="5">
        <f>вес!K6*'питьевая 1сл труба пэ'!$N$1</f>
        <v>3622.2484210526318</v>
      </c>
    </row>
    <row r="10" spans="1:14" x14ac:dyDescent="0.25">
      <c r="A10" s="4">
        <v>125</v>
      </c>
      <c r="B10" s="5">
        <f>вес!B7*'питьевая 1сл труба пэ'!$N$1</f>
        <v>984.21894736842091</v>
      </c>
      <c r="C10" s="5">
        <f>вес!C7*'питьевая 1сл труба пэ'!$N$1</f>
        <v>1210.1052631578946</v>
      </c>
      <c r="D10" s="5">
        <f>вес!D7*'питьевая 1сл труба пэ'!$N$1</f>
        <v>1476.3284210526315</v>
      </c>
      <c r="E10" s="5">
        <f>вес!E7*'питьевая 1сл труба пэ'!$N$1</f>
        <v>1823.2252631578945</v>
      </c>
      <c r="F10" s="5">
        <f>вес!F7*'питьевая 1сл труба пэ'!$N$1</f>
        <v>2145.92</v>
      </c>
      <c r="G10" s="5">
        <f>вес!G7*'питьевая 1сл труба пэ'!$N$1</f>
        <v>2218.5263157894733</v>
      </c>
      <c r="H10" s="5">
        <f>вес!H7*'питьевая 1сл труба пэ'!$N$1</f>
        <v>2718.7031578947372</v>
      </c>
      <c r="I10" s="5">
        <f>вес!I7*'питьевая 1сл труба пэ'!$N$1</f>
        <v>3291.4863157894738</v>
      </c>
      <c r="J10" s="5">
        <f>вес!J7*'питьевая 1сл труба пэ'!$N$1</f>
        <v>3928.8084210526313</v>
      </c>
      <c r="K10" s="5">
        <f>вес!K7*'питьевая 1сл труба пэ'!$N$1</f>
        <v>4662.9389473684205</v>
      </c>
    </row>
    <row r="11" spans="1:14" x14ac:dyDescent="0.25">
      <c r="A11" s="4">
        <v>140</v>
      </c>
      <c r="B11" s="5">
        <f>вес!B8*'питьевая 1сл труба пэ'!$N$1</f>
        <v>1234.3073684210526</v>
      </c>
      <c r="C11" s="5">
        <f>вес!C8*'питьевая 1сл труба пэ'!$N$1</f>
        <v>1508.5978947368421</v>
      </c>
      <c r="D11" s="5">
        <f>вес!D8*'питьевая 1сл труба пэ'!$N$1</f>
        <v>1863.5621052631577</v>
      </c>
      <c r="E11" s="5">
        <f>вес!E8*'питьевая 1сл труба пэ'!$N$1</f>
        <v>2283.0652631578946</v>
      </c>
      <c r="F11" s="5">
        <f>вес!F8*'питьевая 1сл труба пэ'!$N$1</f>
        <v>2702.5684210526315</v>
      </c>
      <c r="G11" s="5">
        <f>вес!G8*'питьевая 1сл труба пэ'!$N$1</f>
        <v>2791.3094736842104</v>
      </c>
      <c r="H11" s="5">
        <f>вес!H8*'питьевая 1сл труба пэ'!$N$1</f>
        <v>3404.4294736842103</v>
      </c>
      <c r="I11" s="5">
        <f>вес!I8*'питьевая 1сл труба пэ'!$N$1</f>
        <v>4098.2231578947367</v>
      </c>
      <c r="J11" s="5">
        <f>вес!J8*'питьевая 1сл труба пэ'!$N$1</f>
        <v>4937.2294736842105</v>
      </c>
      <c r="K11" s="5">
        <f>вес!K8*'питьевая 1сл труба пэ'!$N$1</f>
        <v>5864.9768421052631</v>
      </c>
    </row>
    <row r="12" spans="1:14" x14ac:dyDescent="0.25">
      <c r="A12" s="4">
        <v>160</v>
      </c>
      <c r="B12" s="5">
        <f>вес!B9*'питьевая 1сл труба пэ'!$N$1</f>
        <v>1597.338947368421</v>
      </c>
      <c r="C12" s="5">
        <f>вес!C9*'питьевая 1сл труба пэ'!$N$1</f>
        <v>1944.235789473684</v>
      </c>
      <c r="D12" s="5">
        <f>вес!D9*'питьевая 1сл труба пэ'!$N$1</f>
        <v>2444.4126315789472</v>
      </c>
      <c r="E12" s="5">
        <f>вес!E9*'питьевая 1сл труба пэ'!$N$1</f>
        <v>2992.9936842105258</v>
      </c>
      <c r="F12" s="5">
        <f>вес!F9*'питьевая 1сл труба пэ'!$N$1</f>
        <v>3509.3052631578944</v>
      </c>
      <c r="G12" s="5">
        <f>вес!G9*'питьевая 1сл труба пэ'!$N$1</f>
        <v>3638.3831578947365</v>
      </c>
      <c r="H12" s="5">
        <f>вес!H9*'питьевая 1сл труба пэ'!$N$1</f>
        <v>4437.0526315789466</v>
      </c>
      <c r="I12" s="5">
        <f>вес!I9*'питьевая 1сл труба пэ'!$N$1</f>
        <v>5380.9347368421049</v>
      </c>
      <c r="J12" s="5">
        <f>вес!J9*'питьевая 1сл труба пэ'!$N$1</f>
        <v>6429.692631578946</v>
      </c>
      <c r="K12" s="5">
        <f>вес!K9*'питьевая 1сл труба пэ'!$N$1</f>
        <v>7631.7305263157887</v>
      </c>
    </row>
    <row r="13" spans="1:14" x14ac:dyDescent="0.25">
      <c r="A13" s="4">
        <v>180</v>
      </c>
      <c r="B13" s="5">
        <f>вес!B10*'питьевая 1сл труба пэ'!$N$1</f>
        <v>1992.64</v>
      </c>
      <c r="C13" s="5">
        <f>вес!C10*'питьевая 1сл труба пэ'!$N$1</f>
        <v>2460.5473684210524</v>
      </c>
      <c r="D13" s="5">
        <f>вес!D10*'питьевая 1сл труба пэ'!$N$1</f>
        <v>3049.4652631578942</v>
      </c>
      <c r="E13" s="5">
        <f>вес!E10*'питьевая 1сл труба пэ'!$N$1</f>
        <v>3759.3936842105263</v>
      </c>
      <c r="F13" s="5">
        <f>вес!F10*'питьевая 1сл труба пэ'!$N$1</f>
        <v>4412.8505263157895</v>
      </c>
      <c r="G13" s="5">
        <f>вес!G10*'питьевая 1сл труба пэ'!$N$1</f>
        <v>4606.4673684210529</v>
      </c>
      <c r="H13" s="5">
        <f>вес!H10*'питьевая 1сл труба пэ'!$N$1</f>
        <v>5631.0231578947369</v>
      </c>
      <c r="I13" s="5">
        <f>вес!I10*'питьевая 1сл труба пэ'!$N$1</f>
        <v>6800.7915789473673</v>
      </c>
      <c r="J13" s="5">
        <f>вес!J10*'питьевая 1сл труба пэ'!$N$1</f>
        <v>8148.0421052631573</v>
      </c>
      <c r="K13" s="5">
        <f>вес!K10*'питьевая 1сл труба пэ'!$N$1</f>
        <v>9680.8421052631566</v>
      </c>
    </row>
    <row r="14" spans="1:14" x14ac:dyDescent="0.25">
      <c r="A14" s="4">
        <v>200</v>
      </c>
      <c r="B14" s="5">
        <f>вес!B11*'питьевая 1сл труба пэ'!$N$1</f>
        <v>2444.4126315789472</v>
      </c>
      <c r="C14" s="5">
        <f>вес!C11*'питьевая 1сл труба пэ'!$N$1</f>
        <v>3081.7347368421051</v>
      </c>
      <c r="D14" s="5">
        <f>вес!D11*'питьевая 1сл труба пэ'!$N$1</f>
        <v>3775.5284210526311</v>
      </c>
      <c r="E14" s="5">
        <f>вес!E11*'питьевая 1сл труба пэ'!$N$1</f>
        <v>4654.8715789473672</v>
      </c>
      <c r="F14" s="5">
        <f>вес!F11*'питьевая 1сл труба пэ'!$N$1</f>
        <v>5469.6757894736838</v>
      </c>
      <c r="G14" s="5">
        <f>вес!G11*'питьевая 1сл труба пэ'!$N$1</f>
        <v>5679.4273684210521</v>
      </c>
      <c r="H14" s="5">
        <f>вес!H11*'питьевая 1сл труба пэ'!$N$1</f>
        <v>6905.6673684210527</v>
      </c>
      <c r="I14" s="5">
        <f>вес!I11*'питьевая 1сл труба пэ'!$N$1</f>
        <v>8390.0631578947377</v>
      </c>
      <c r="J14" s="5">
        <f>вес!J11*'питьевая 1сл труба пэ'!$N$1</f>
        <v>10084.210526315788</v>
      </c>
      <c r="K14" s="5">
        <f>вес!K11*'питьевая 1сл труба пэ'!$N$1</f>
        <v>11939.705263157894</v>
      </c>
    </row>
    <row r="15" spans="1:14" x14ac:dyDescent="0.25">
      <c r="A15" s="4">
        <v>225</v>
      </c>
      <c r="B15" s="5">
        <f>вес!B12*'питьевая 1сл труба пэ'!$N$1</f>
        <v>3097.8694736842099</v>
      </c>
      <c r="C15" s="5">
        <f>вес!C12*'питьевая 1сл труба пэ'!$N$1</f>
        <v>3840.0673684210524</v>
      </c>
      <c r="D15" s="5">
        <f>вес!D12*'питьевая 1сл труба пэ'!$N$1</f>
        <v>4743.612631578947</v>
      </c>
      <c r="E15" s="5">
        <f>вес!E12*'питьевая 1сл труба пэ'!$N$1</f>
        <v>5881.1115789473679</v>
      </c>
      <c r="F15" s="5">
        <f>вес!F12*'питьевая 1сл труба пэ'!$N$1</f>
        <v>6897.6</v>
      </c>
      <c r="G15" s="5">
        <f>вес!G12*'питьевая 1сл труба пэ'!$N$1</f>
        <v>7212.2273684210513</v>
      </c>
      <c r="H15" s="5">
        <f>вес!H12*'питьевая 1сл труба пэ'!$N$1</f>
        <v>8793.4315789473694</v>
      </c>
      <c r="I15" s="5">
        <f>вес!I12*'питьевая 1сл труба пэ'!$N$1</f>
        <v>10648.926315789473</v>
      </c>
      <c r="J15" s="5">
        <f>вес!J12*'питьевая 1сл труба пэ'!$N$1</f>
        <v>12746.442105263159</v>
      </c>
      <c r="K15" s="5">
        <f>вес!K12*'питьевая 1сл труба пэ'!$N$1</f>
        <v>15085.97894736842</v>
      </c>
    </row>
    <row r="16" spans="1:14" x14ac:dyDescent="0.25">
      <c r="A16" s="4">
        <v>250</v>
      </c>
      <c r="B16" s="5">
        <f>вес!B13*'питьевая 1сл труба пэ'!$N$1</f>
        <v>3880.4042105263152</v>
      </c>
      <c r="C16" s="5">
        <f>вес!C13*'питьевая 1сл труба пэ'!$N$1</f>
        <v>4759.7473684210527</v>
      </c>
      <c r="D16" s="5">
        <f>вес!D13*'питьевая 1сл труба пэ'!$N$1</f>
        <v>5881.1115789473679</v>
      </c>
      <c r="E16" s="5">
        <f>вес!E13*'питьевая 1сл труба пэ'!$N$1</f>
        <v>7196.0926315789466</v>
      </c>
      <c r="F16" s="5">
        <f>вес!F13*'питьевая 1сл труба пэ'!$N$1</f>
        <v>8551.410526315789</v>
      </c>
      <c r="G16" s="5">
        <f>вес!G13*'питьевая 1сл труба пэ'!$N$1</f>
        <v>8874.1052631578932</v>
      </c>
      <c r="H16" s="5">
        <f>вес!H13*'питьевая 1сл труба пэ'!$N$1</f>
        <v>10810.273684210526</v>
      </c>
      <c r="I16" s="5">
        <f>вес!I13*'питьевая 1сл труба пэ'!$N$1</f>
        <v>13069.136842105263</v>
      </c>
      <c r="J16" s="5">
        <f>вес!J13*'питьевая 1сл труба пэ'!$N$1</f>
        <v>15650.694736842104</v>
      </c>
      <c r="K16" s="5">
        <f>вес!K13*'питьевая 1сл труба пэ'!$N$1</f>
        <v>18635.621052631577</v>
      </c>
    </row>
    <row r="17" spans="1:11" x14ac:dyDescent="0.25">
      <c r="A17" s="4">
        <v>280</v>
      </c>
      <c r="B17" s="5">
        <f>вес!B14*'питьевая 1сл труба пэ'!$N$1</f>
        <v>4808.1515789473688</v>
      </c>
      <c r="C17" s="5">
        <f>вес!C14*'питьевая 1сл труба пэ'!$N$1</f>
        <v>5953.717894736842</v>
      </c>
      <c r="D17" s="5">
        <f>вес!D14*'питьевая 1сл труба пэ'!$N$1</f>
        <v>7333.2378947368416</v>
      </c>
      <c r="E17" s="5">
        <f>вес!E14*'питьевая 1сл труба пэ'!$N$1</f>
        <v>9116.1263157894737</v>
      </c>
      <c r="F17" s="5">
        <f>вес!F14*'питьевая 1сл труба пэ'!$N$1</f>
        <v>10648.926315789473</v>
      </c>
      <c r="G17" s="5">
        <f>вес!G14*'питьевая 1сл труба пэ'!$N$1</f>
        <v>11132.96842105263</v>
      </c>
      <c r="H17" s="5">
        <f>вес!H14*'питьевая 1сл труба пэ'!$N$1</f>
        <v>13553.17894736842</v>
      </c>
      <c r="I17" s="5">
        <f>вес!I14*'питьевая 1сл труба пэ'!$N$1</f>
        <v>16376.75789473684</v>
      </c>
      <c r="J17" s="5">
        <f>вес!J14*'питьевая 1сл труба пэ'!$N$1</f>
        <v>19684.378947368419</v>
      </c>
      <c r="K17" s="5">
        <f>вес!K14*'питьевая 1сл труба пэ'!$N$1</f>
        <v>23314.694736842102</v>
      </c>
    </row>
    <row r="18" spans="1:11" x14ac:dyDescent="0.25">
      <c r="A18" s="4">
        <v>315</v>
      </c>
      <c r="B18" s="5">
        <f>вес!B15*'питьевая 1сл труба пэ'!$N$1</f>
        <v>6042.4589473684209</v>
      </c>
      <c r="C18" s="5">
        <f>вес!C15*'питьевая 1сл труба пэ'!$N$1</f>
        <v>7542.9894736842098</v>
      </c>
      <c r="D18" s="5">
        <f>вес!D15*'питьевая 1сл труба пэ'!$N$1</f>
        <v>9358.1473684210523</v>
      </c>
      <c r="E18" s="5">
        <f>вес!E15*'питьевая 1сл труба пэ'!$N$1</f>
        <v>11455.663157894736</v>
      </c>
      <c r="F18" s="5">
        <f>вес!F15*'питьевая 1сл труба пэ'!$N$1</f>
        <v>13472.505263157893</v>
      </c>
      <c r="G18" s="5">
        <f>вес!G15*'питьевая 1сл труба пэ'!$N$1</f>
        <v>14037.221052631578</v>
      </c>
      <c r="H18" s="5">
        <f>вес!H15*'питьевая 1сл труба пэ'!$N$1</f>
        <v>17183.494736842105</v>
      </c>
      <c r="I18" s="5">
        <f>вес!I15*'питьевая 1сл труба пэ'!$N$1</f>
        <v>20733.136842105261</v>
      </c>
      <c r="J18" s="5">
        <f>вес!J15*'питьевая 1сл труба пэ'!$N$1</f>
        <v>24847.494736842105</v>
      </c>
      <c r="K18" s="5">
        <f>вес!K15*'питьевая 1сл труба пэ'!$N$1</f>
        <v>29526.568421052634</v>
      </c>
    </row>
    <row r="19" spans="1:11" x14ac:dyDescent="0.25">
      <c r="A19" s="4">
        <v>355</v>
      </c>
      <c r="B19" s="5">
        <f>вес!B16*'питьевая 1сл труба пэ'!$N$1</f>
        <v>7688.2021052631571</v>
      </c>
      <c r="C19" s="5">
        <f>вес!C16*'питьевая 1сл труба пэ'!$N$1</f>
        <v>9519.4947368421053</v>
      </c>
      <c r="D19" s="5">
        <f>вес!D16*'питьевая 1сл труба пэ'!$N$1</f>
        <v>11778.357894736841</v>
      </c>
      <c r="E19" s="5">
        <f>вес!E16*'питьевая 1сл труба пэ'!$N$1</f>
        <v>14521.263157894737</v>
      </c>
      <c r="F19" s="5">
        <f>вес!F16*'питьевая 1сл труба пэ'!$N$1</f>
        <v>25170.189473684208</v>
      </c>
      <c r="G19" s="5">
        <f>вес!G16*'питьевая 1сл труба пэ'!$N$1</f>
        <v>17909.557894736841</v>
      </c>
      <c r="H19" s="5">
        <f>вес!H16*'питьевая 1сл труба пэ'!$N$1</f>
        <v>21781.894736842107</v>
      </c>
      <c r="I19" s="5">
        <f>вес!I16*'питьевая 1сл труба пэ'!$N$1</f>
        <v>26299.621052631581</v>
      </c>
      <c r="J19" s="5">
        <f>вес!J16*'питьевая 1сл труба пэ'!$N$1</f>
        <v>31624.084210526315</v>
      </c>
      <c r="K19" s="5">
        <f>вес!K16*'питьевая 1сл труба пэ'!$N$1</f>
        <v>37432.589473684209</v>
      </c>
    </row>
    <row r="20" spans="1:11" x14ac:dyDescent="0.25">
      <c r="A20" s="4">
        <v>400</v>
      </c>
      <c r="B20" s="5">
        <f>вес!B17*'питьевая 1сл труба пэ'!$N$1</f>
        <v>9761.515789473684</v>
      </c>
      <c r="C20" s="5">
        <f>вес!C17*'питьевая 1сл труба пэ'!$N$1</f>
        <v>12181.726315789472</v>
      </c>
      <c r="D20" s="5">
        <f>вес!D17*'питьевая 1сл труба пэ'!$N$1</f>
        <v>15005.305263157894</v>
      </c>
      <c r="E20" s="5">
        <f>вес!E17*'питьевая 1сл труба пэ'!$N$1</f>
        <v>18474.273684210526</v>
      </c>
      <c r="F20" s="5">
        <f>вес!F17*'питьевая 1сл труба пэ'!$N$1</f>
        <v>21701.221052631576</v>
      </c>
      <c r="G20" s="5">
        <f>вес!G17*'питьевая 1сл труба пэ'!$N$1</f>
        <v>22588.631578947367</v>
      </c>
      <c r="H20" s="5">
        <f>вес!H17*'питьевая 1сл труба пэ'!$N$1</f>
        <v>27590.400000000001</v>
      </c>
      <c r="I20" s="5">
        <f>вес!I17*'питьевая 1сл труба пэ'!$N$1</f>
        <v>33398.905263157896</v>
      </c>
      <c r="J20" s="5">
        <f>вес!J17*'питьевая 1сл труба пэ'!$N$1</f>
        <v>40094.821052631582</v>
      </c>
      <c r="K20" s="5">
        <f>вес!K17*'питьевая 1сл труба пэ'!$N$1</f>
        <v>47597.473684210527</v>
      </c>
    </row>
    <row r="21" spans="1:11" x14ac:dyDescent="0.25">
      <c r="A21" s="4">
        <v>450</v>
      </c>
      <c r="B21" s="5">
        <f>вес!B18*'питьевая 1сл труба пэ'!$N$1</f>
        <v>12262.399999999998</v>
      </c>
      <c r="C21" s="5">
        <f>вес!C18*'питьевая 1сл труба пэ'!$N$1</f>
        <v>15328</v>
      </c>
      <c r="D21" s="5">
        <f>вес!D18*'питьевая 1сл труба пэ'!$N$1</f>
        <v>18958.315789473683</v>
      </c>
      <c r="E21" s="5">
        <f>вес!E18*'питьевая 1сл труба пэ'!$N$1</f>
        <v>23395.36842105263</v>
      </c>
      <c r="F21" s="5">
        <f>вес!F18*'питьевая 1сл труба пэ'!$N$1</f>
        <v>27429.052631578947</v>
      </c>
      <c r="G21" s="5">
        <f>вес!G18*'питьевая 1сл труба пэ'!$N$1</f>
        <v>28639.157894736843</v>
      </c>
      <c r="H21" s="5">
        <f>вес!H18*'питьевая 1сл труба пэ'!$N$1</f>
        <v>34931.705263157892</v>
      </c>
      <c r="I21" s="5">
        <f>вес!I18*'питьевая 1сл труба пэ'!$N$1</f>
        <v>42273.010526315782</v>
      </c>
      <c r="J21" s="5">
        <f>вес!J18*'питьевая 1сл труба пэ'!$N$1</f>
        <v>50743.747368421049</v>
      </c>
      <c r="K21" s="5">
        <f>вес!K18*'питьевая 1сл труба пэ'!$N$1</f>
        <v>60182.568421052623</v>
      </c>
    </row>
    <row r="22" spans="1:11" x14ac:dyDescent="0.25">
      <c r="A22" s="4">
        <v>500</v>
      </c>
      <c r="B22" s="5">
        <f>вес!B19*'питьевая 1сл труба пэ'!$N$1</f>
        <v>15328</v>
      </c>
      <c r="C22" s="5">
        <f>вес!C19*'питьевая 1сл труба пэ'!$N$1</f>
        <v>18877.642105263156</v>
      </c>
      <c r="D22" s="5">
        <f>вес!D19*'питьевая 1сл труба пэ'!$N$1</f>
        <v>23395.36842105263</v>
      </c>
      <c r="E22" s="5">
        <f>вес!E19*'питьевая 1сл труба пэ'!$N$1</f>
        <v>28881.178947368415</v>
      </c>
      <c r="F22" s="5">
        <f>вес!F19*'питьевая 1сл труба пэ'!$N$1</f>
        <v>33882.947368421046</v>
      </c>
      <c r="G22" s="5">
        <f>вес!G19*'питьевая 1сл труба пэ'!$N$1</f>
        <v>35415.747368421049</v>
      </c>
      <c r="H22" s="5">
        <f>вес!H19*'питьевая 1сл труба пэ'!$N$1</f>
        <v>43160.421052631573</v>
      </c>
      <c r="I22" s="5">
        <f>вес!I19*'питьевая 1сл труба пэ'!$N$1</f>
        <v>52195.873684210528</v>
      </c>
      <c r="J22" s="5">
        <f>вес!J19*'питьевая 1сл труба пэ'!$N$1</f>
        <v>62522.105263157893</v>
      </c>
      <c r="K22" s="5">
        <f>вес!K19*'питьевая 1сл труба пэ'!$N$1</f>
        <v>74300.46315789473</v>
      </c>
    </row>
    <row r="23" spans="1:11" x14ac:dyDescent="0.25">
      <c r="A23" s="4">
        <v>560</v>
      </c>
      <c r="B23" s="5">
        <f>вес!B20*'питьевая 1сл труба пэ'!$N$1</f>
        <v>19038.989473684211</v>
      </c>
      <c r="C23" s="5">
        <f>вес!C20*'питьевая 1сл труба пэ'!$N$1</f>
        <v>23718.063157894736</v>
      </c>
      <c r="D23" s="5">
        <f>вес!D20*'питьевая 1сл труба пэ'!$N$1</f>
        <v>29284.547368421052</v>
      </c>
      <c r="E23" s="5">
        <f>вес!E20*'питьевая 1сл труба пэ'!$N$1</f>
        <v>36141.810526315785</v>
      </c>
      <c r="F23" s="5">
        <f>вес!F20*'питьевая 1сл труба пэ'!$N$1</f>
        <v>42434.357894736844</v>
      </c>
      <c r="G23" s="5">
        <f>вес!G20*'питьевая 1сл труба пэ'!$N$1</f>
        <v>44370.526315789473</v>
      </c>
      <c r="H23" s="5">
        <f>вес!H20*'питьевая 1сл труба пэ'!$N$1</f>
        <v>54132.042105263143</v>
      </c>
      <c r="I23" s="5">
        <f>вес!I20*'питьевая 1сл труба пэ'!$N$1</f>
        <v>65345.684210526313</v>
      </c>
      <c r="J23" s="5">
        <f>вес!J20*'питьевая 1сл труба пэ'!$N$1</f>
        <v>78495.494736842098</v>
      </c>
      <c r="K23" s="5">
        <f>вес!K20*'питьевая 1сл труба пэ'!$N$1</f>
        <v>93581.473684210519</v>
      </c>
    </row>
    <row r="24" spans="1:11" x14ac:dyDescent="0.25">
      <c r="A24" s="4">
        <v>630</v>
      </c>
      <c r="B24" s="5">
        <f>вес!B21*'питьевая 1сл труба пэ'!$N$1</f>
        <v>24121.431578947366</v>
      </c>
      <c r="C24" s="5">
        <f>вес!C21*'питьевая 1сл труба пэ'!$N$1</f>
        <v>29929.936842105264</v>
      </c>
      <c r="D24" s="5">
        <f>вес!D21*'питьевая 1сл труба пэ'!$N$1</f>
        <v>37109.8947368421</v>
      </c>
      <c r="E24" s="5">
        <f>вес!E21*'питьевая 1сл труба пэ'!$N$1</f>
        <v>45580.631578947367</v>
      </c>
      <c r="F24" s="5">
        <f>вес!F21*'питьевая 1сл труба пэ'!$N$1</f>
        <v>53728.673684210517</v>
      </c>
      <c r="G24" s="5">
        <f>вес!G21*'питьевая 1сл труба пэ'!$N$1</f>
        <v>56148.88421052631</v>
      </c>
      <c r="H24" s="5">
        <f>вес!H21*'питьевая 1сл труба пэ'!$N$1</f>
        <v>68411.284210526312</v>
      </c>
      <c r="I24" s="5">
        <f>вес!I21*'питьевая 1сл труба пэ'!$N$1</f>
        <v>83093.894736842107</v>
      </c>
      <c r="J24" s="5">
        <f>вес!J21*'питьевая 1сл труба пэ'!$N$1</f>
        <v>99228.631578947359</v>
      </c>
      <c r="K24" s="5">
        <f>вес!K21*'питьевая 1сл труба пэ'!$N$1</f>
        <v>117783.57894736841</v>
      </c>
    </row>
    <row r="25" spans="1:11" x14ac:dyDescent="0.25">
      <c r="A25" s="4">
        <v>710</v>
      </c>
      <c r="B25" s="5">
        <f>вес!B22*'питьевая 1сл труба пэ'!$N$1</f>
        <v>30736.673684210524</v>
      </c>
      <c r="C25" s="5">
        <f>вес!C22*'питьевая 1сл труба пэ'!$N$1</f>
        <v>38158.652631578938</v>
      </c>
      <c r="D25" s="5">
        <f>вес!D22*'питьевая 1сл труба пэ'!$N$1</f>
        <v>47194.105263157893</v>
      </c>
      <c r="E25" s="5">
        <f>вес!E22*'питьевая 1сл труба пэ'!$N$1</f>
        <v>58165.72631578947</v>
      </c>
      <c r="F25" s="5">
        <f>вес!F22*'питьевая 1сл труба пэ'!$N$1</f>
        <v>68330.610526315781</v>
      </c>
      <c r="G25" s="5">
        <f>вес!G22*'питьевая 1сл труба пэ'!$N$1</f>
        <v>71315.53684210527</v>
      </c>
      <c r="H25" s="5">
        <f>вес!H22*'питьевая 1сл труба пэ'!$N$1</f>
        <v>87127.578947368427</v>
      </c>
      <c r="I25" s="5">
        <f>вес!I22*'питьевая 1сл труба пэ'!$N$1</f>
        <v>105682.52631578947</v>
      </c>
      <c r="J25" s="5">
        <f>вес!J22*'питьевая 1сл труба пэ'!$N$1</f>
        <v>126657.68421052631</v>
      </c>
      <c r="K25" s="5">
        <f>вес!K22*'питьевая 1сл труба пэ'!$N$1</f>
        <v>150053.05263157893</v>
      </c>
    </row>
    <row r="26" spans="1:11" x14ac:dyDescent="0.25">
      <c r="A26" s="4">
        <v>800</v>
      </c>
      <c r="B26" s="5">
        <f>вес!B23*'питьевая 1сл труба пэ'!$N$1</f>
        <v>38965.389473684205</v>
      </c>
      <c r="C26" s="5">
        <f>вес!C23*'питьевая 1сл труба пэ'!$N$1</f>
        <v>48323.536842105263</v>
      </c>
      <c r="D26" s="5">
        <f>вес!D23*'питьевая 1сл труба пэ'!$N$1</f>
        <v>59779.19999999999</v>
      </c>
      <c r="E26" s="5">
        <f>вес!E23*'питьевая 1сл труба пэ'!$N$1</f>
        <v>73735.747368421056</v>
      </c>
      <c r="F26" s="5">
        <f>вес!F23*'питьевая 1сл труба пэ'!$N$1</f>
        <v>87127.578947368427</v>
      </c>
      <c r="G26" s="5">
        <f>вес!G23*'питьевая 1сл труба пэ'!$N$1</f>
        <v>90354.526315789466</v>
      </c>
      <c r="H26" s="5">
        <f>вес!H23*'питьевая 1сл труба пэ'!$N$1</f>
        <v>110522.94736842104</v>
      </c>
      <c r="I26" s="5">
        <f>вес!I23*'питьевая 1сл труба пэ'!$N$1</f>
        <v>133918.31578947368</v>
      </c>
      <c r="J26" s="5">
        <f>вес!J23*'питьевая 1сл труба пэ'!$N$1</f>
        <v>160540.63157894736</v>
      </c>
      <c r="K26" s="5">
        <f>вес!K23*'питьевая 1сл труба пэ'!$N$1</f>
        <v>190389.89473684211</v>
      </c>
    </row>
    <row r="27" spans="1:11" hidden="1" x14ac:dyDescent="0.25">
      <c r="A27" s="4">
        <v>900</v>
      </c>
      <c r="B27" s="5" t="e">
        <f>#REF!*'[1]плотность и вес 1пм пэ трубы'!B33</f>
        <v>#REF!</v>
      </c>
      <c r="C27" s="5" t="e">
        <f>#REF!*'[1]плотность и вес 1пм пэ трубы'!C33</f>
        <v>#REF!</v>
      </c>
      <c r="D27" s="5" t="e">
        <f>#REF!*'[1]плотность и вес 1пм пэ трубы'!D33</f>
        <v>#REF!</v>
      </c>
      <c r="E27" s="5" t="e">
        <f>#REF!*'[1]плотность и вес 1пм пэ трубы'!E33</f>
        <v>#REF!</v>
      </c>
      <c r="F27" s="5" t="e">
        <f>#REF!*'[1]плотность и вес 1пм пэ трубы'!F33</f>
        <v>#REF!</v>
      </c>
      <c r="G27" s="5" t="e">
        <f>#REF!*'[1]плотность и вес 1пм пэ трубы'!G33</f>
        <v>#REF!</v>
      </c>
      <c r="H27" s="5" t="e">
        <f>#REF!*'[1]плотность и вес 1пм пэ трубы'!H33</f>
        <v>#REF!</v>
      </c>
      <c r="I27" s="5" t="e">
        <f>#REF!*'[1]плотность и вес 1пм пэ трубы'!I33</f>
        <v>#REF!</v>
      </c>
      <c r="J27" s="5" t="e">
        <f>#REF!*'[1]плотность и вес 1пм пэ трубы'!J33</f>
        <v>#REF!</v>
      </c>
      <c r="K27" s="5" t="s">
        <v>0</v>
      </c>
    </row>
    <row r="28" spans="1:11" hidden="1" x14ac:dyDescent="0.25">
      <c r="A28" s="4">
        <v>1000</v>
      </c>
      <c r="B28" s="5" t="e">
        <f>#REF!*'[1]плотность и вес 1пм пэ трубы'!B34</f>
        <v>#REF!</v>
      </c>
      <c r="C28" s="5" t="e">
        <f>#REF!*'[1]плотность и вес 1пм пэ трубы'!C34</f>
        <v>#REF!</v>
      </c>
      <c r="D28" s="5" t="e">
        <f>#REF!*'[1]плотность и вес 1пм пэ трубы'!D34</f>
        <v>#REF!</v>
      </c>
      <c r="E28" s="5" t="e">
        <f>#REF!*'[1]плотность и вес 1пм пэ трубы'!E34</f>
        <v>#REF!</v>
      </c>
      <c r="F28" s="5" t="e">
        <f>#REF!*'[1]плотность и вес 1пм пэ трубы'!F34</f>
        <v>#REF!</v>
      </c>
      <c r="G28" s="5" t="e">
        <f>#REF!*'[1]плотность и вес 1пм пэ трубы'!G34</f>
        <v>#REF!</v>
      </c>
      <c r="H28" s="5" t="e">
        <f>#REF!*'[1]плотность и вес 1пм пэ трубы'!H34</f>
        <v>#REF!</v>
      </c>
      <c r="I28" s="5" t="e">
        <f>#REF!*'[1]плотность и вес 1пм пэ трубы'!I34</f>
        <v>#REF!</v>
      </c>
      <c r="J28" s="5" t="e">
        <f>#REF!*'[1]плотность и вес 1пм пэ трубы'!J34</f>
        <v>#REF!</v>
      </c>
      <c r="K28" s="5" t="s">
        <v>0</v>
      </c>
    </row>
    <row r="29" spans="1:11" hidden="1" x14ac:dyDescent="0.25">
      <c r="A29" s="4">
        <v>1200</v>
      </c>
      <c r="B29" s="5" t="e">
        <f>#REF!*'[1]плотность и вес 1пм пэ трубы'!B35</f>
        <v>#REF!</v>
      </c>
      <c r="C29" s="5" t="e">
        <f>#REF!*'[1]плотность и вес 1пм пэ трубы'!C35</f>
        <v>#REF!</v>
      </c>
      <c r="D29" s="5" t="e">
        <f>#REF!*'[1]плотность и вес 1пм пэ трубы'!D35</f>
        <v>#REF!</v>
      </c>
      <c r="E29" s="5" t="e">
        <f>#REF!*'[1]плотность и вес 1пм пэ трубы'!E35</f>
        <v>#REF!</v>
      </c>
      <c r="F29" s="5" t="e">
        <f>#REF!*'[1]плотность и вес 1пм пэ трубы'!F35</f>
        <v>#REF!</v>
      </c>
      <c r="G29" s="5" t="e">
        <f>#REF!*'[1]плотность и вес 1пм пэ трубы'!G35</f>
        <v>#REF!</v>
      </c>
      <c r="H29" s="5" t="e">
        <f>#REF!*'[1]плотность и вес 1пм пэ трубы'!H35</f>
        <v>#REF!</v>
      </c>
      <c r="I29" s="5" t="e">
        <f>#REF!*'[1]плотность и вес 1пм пэ трубы'!I35</f>
        <v>#REF!</v>
      </c>
      <c r="J29" s="5" t="s">
        <v>0</v>
      </c>
      <c r="K29" s="5" t="s">
        <v>0</v>
      </c>
    </row>
  </sheetData>
  <mergeCells count="1">
    <mergeCell ref="A1:K1"/>
  </mergeCells>
  <pageMargins left="0.59055118110236227" right="0.11811023622047245" top="0.35433070866141736" bottom="0.35433070866141736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N1" sqref="N1:N1048576"/>
    </sheetView>
  </sheetViews>
  <sheetFormatPr defaultRowHeight="15" x14ac:dyDescent="0.25"/>
  <cols>
    <col min="1" max="1" width="14" customWidth="1"/>
    <col min="2" max="6" width="8.140625" customWidth="1"/>
    <col min="7" max="7" width="8.140625" style="7" customWidth="1"/>
    <col min="8" max="11" width="8.140625" customWidth="1"/>
    <col min="14" max="14" width="9.140625" hidden="1" customWidth="1"/>
  </cols>
  <sheetData>
    <row r="1" spans="1:14" ht="21" customHeight="1" x14ac:dyDescent="0.3">
      <c r="A1" s="27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N1">
        <v>805</v>
      </c>
    </row>
    <row r="2" spans="1:14" s="7" customFormat="1" x14ac:dyDescent="0.25">
      <c r="A2" s="6"/>
      <c r="B2" s="1"/>
      <c r="C2" s="2"/>
      <c r="D2" s="1"/>
      <c r="E2" s="1"/>
      <c r="F2" s="1"/>
      <c r="G2" s="3"/>
    </row>
    <row r="3" spans="1:14" x14ac:dyDescent="0.25">
      <c r="A3" s="1"/>
      <c r="B3" s="1"/>
      <c r="C3" s="2"/>
      <c r="D3" s="1"/>
      <c r="E3" s="1"/>
      <c r="F3" s="1"/>
      <c r="G3" s="3"/>
      <c r="H3" s="7"/>
      <c r="I3" s="10" t="s">
        <v>4</v>
      </c>
      <c r="J3" s="7"/>
      <c r="K3" s="11"/>
    </row>
    <row r="4" spans="1:14" ht="43.5" customHeight="1" x14ac:dyDescent="0.25">
      <c r="A4" s="14" t="s">
        <v>6</v>
      </c>
      <c r="B4" s="14" t="s">
        <v>7</v>
      </c>
      <c r="C4" s="14" t="s">
        <v>8</v>
      </c>
      <c r="D4" s="14" t="s">
        <v>9</v>
      </c>
      <c r="E4" s="14" t="s">
        <v>10</v>
      </c>
      <c r="F4" s="14" t="s">
        <v>11</v>
      </c>
      <c r="G4" s="21" t="s">
        <v>12</v>
      </c>
      <c r="H4" s="14" t="s">
        <v>13</v>
      </c>
      <c r="I4" s="14" t="s">
        <v>14</v>
      </c>
      <c r="J4" s="14" t="s">
        <v>15</v>
      </c>
      <c r="K4" s="14" t="s">
        <v>16</v>
      </c>
    </row>
    <row r="5" spans="1:14" ht="18" customHeight="1" x14ac:dyDescent="0.25">
      <c r="A5" s="15" t="s">
        <v>5</v>
      </c>
      <c r="B5" s="16">
        <v>20</v>
      </c>
      <c r="C5" s="16">
        <v>16</v>
      </c>
      <c r="D5" s="16">
        <v>12.5</v>
      </c>
      <c r="E5" s="16">
        <v>10</v>
      </c>
      <c r="F5" s="16">
        <v>8.3000000000000007</v>
      </c>
      <c r="G5" s="22">
        <v>8</v>
      </c>
      <c r="H5" s="16">
        <v>6.3</v>
      </c>
      <c r="I5" s="16">
        <v>5</v>
      </c>
      <c r="J5" s="16">
        <v>4</v>
      </c>
      <c r="K5" s="16">
        <v>3.2</v>
      </c>
    </row>
    <row r="6" spans="1:14" x14ac:dyDescent="0.25">
      <c r="A6" s="4">
        <v>63</v>
      </c>
      <c r="B6" s="5" t="s">
        <v>0</v>
      </c>
      <c r="C6" s="5">
        <f>вес!C3*'питьевая 2сл труба пэ'!$N$1</f>
        <v>318.21734736842103</v>
      </c>
      <c r="D6" s="5">
        <f>вес!D3*'питьевая 2сл труба пэ'!$N$1</f>
        <v>396.14812631578945</v>
      </c>
      <c r="E6" s="5">
        <f>вес!E3*'питьевая 2сл труба пэ'!$N$1</f>
        <v>465.14933684210519</v>
      </c>
      <c r="F6" s="5">
        <f>вес!F3*'питьевая 2сл труба пэ'!$N$1</f>
        <v>553.63324210526321</v>
      </c>
      <c r="G6" s="23">
        <f>вес!G3*'питьевая 2сл труба пэ'!$N$1</f>
        <v>580.421947368421</v>
      </c>
      <c r="H6" s="5">
        <f>вес!H3*'питьевая 2сл труба пэ'!$N$1</f>
        <v>705.43590526315791</v>
      </c>
      <c r="I6" s="5">
        <f>вес!I3*'питьевая 2сл труба пэ'!$N$1</f>
        <v>852.367894736842</v>
      </c>
      <c r="J6" s="5">
        <f>вес!J3*'питьевая 2сл труба пэ'!$N$1</f>
        <v>1014.7236842105264</v>
      </c>
      <c r="K6" s="5">
        <f>вес!K3*'питьевая 2сл труба пэ'!$N$1</f>
        <v>1193.315052631579</v>
      </c>
    </row>
    <row r="7" spans="1:14" x14ac:dyDescent="0.25">
      <c r="A7" s="4">
        <v>75</v>
      </c>
      <c r="B7" s="5">
        <f>вес!B4*'питьевая 2сл труба пэ'!$N$1</f>
        <v>380.72432631578943</v>
      </c>
      <c r="C7" s="5">
        <f>вес!C4*'питьевая 2сл труба пэ'!$N$1</f>
        <v>440.79596842105269</v>
      </c>
      <c r="D7" s="5">
        <f>вес!D4*'питьевая 2сл труба пэ'!$N$1</f>
        <v>542.26833684210521</v>
      </c>
      <c r="E7" s="5">
        <f>вес!E4*'питьевая 2сл труба пэ'!$N$1</f>
        <v>666.47051578947367</v>
      </c>
      <c r="F7" s="5">
        <f>вес!F4*'питьевая 2сл труба пэ'!$N$1</f>
        <v>787.42557894736831</v>
      </c>
      <c r="G7" s="23">
        <f>вес!G4*'питьевая 2сл труба пэ'!$N$1</f>
        <v>819.89673684210516</v>
      </c>
      <c r="H7" s="5">
        <f>вес!H4*'питьевая 2сл труба пэ'!$N$1</f>
        <v>998.48810526315788</v>
      </c>
      <c r="I7" s="5">
        <f>вес!I4*'питьевая 2сл труба пэ'!$N$1</f>
        <v>1185.1972631578947</v>
      </c>
      <c r="J7" s="5">
        <f>вес!J4*'питьевая 2сл труба пэ'!$N$1</f>
        <v>1428.7309473684211</v>
      </c>
      <c r="K7" s="5">
        <f>вес!K4*'питьевая 2сл труба пэ'!$N$1</f>
        <v>1696.6179999999997</v>
      </c>
    </row>
    <row r="8" spans="1:14" x14ac:dyDescent="0.25">
      <c r="A8" s="4">
        <v>90</v>
      </c>
      <c r="B8" s="5">
        <f>вес!B5*'питьевая 2сл труба пэ'!$N$1</f>
        <v>511.42073684210521</v>
      </c>
      <c r="C8" s="5">
        <f>вес!C5*'питьевая 2сл труба пэ'!$N$1</f>
        <v>634.81113684210527</v>
      </c>
      <c r="D8" s="5">
        <f>вес!D5*'питьевая 2сл труба пэ'!$N$1</f>
        <v>786.61379999999997</v>
      </c>
      <c r="E8" s="5">
        <f>вес!E5*'питьевая 2сл труба пэ'!$N$1</f>
        <v>957.89915789473673</v>
      </c>
      <c r="F8" s="5">
        <f>вес!F5*'питьевая 2сл труба пэ'!$N$1</f>
        <v>1136.4905263157893</v>
      </c>
      <c r="G8" s="23">
        <f>вес!G5*'питьевая 2сл труба пэ'!$N$1</f>
        <v>1177.0794736842104</v>
      </c>
      <c r="H8" s="5">
        <f>вес!H5*'питьевая 2сл труба пэ'!$N$1</f>
        <v>1428.7309473684211</v>
      </c>
      <c r="I8" s="5">
        <f>вес!I5*'питьевая 2сл труба пэ'!$N$1</f>
        <v>1720.9713684210526</v>
      </c>
      <c r="J8" s="5">
        <f>вес!J5*'питьевая 2сл труба пэ'!$N$1</f>
        <v>2061.9185263157892</v>
      </c>
      <c r="K8" s="5">
        <f>вес!K5*'питьевая 2сл труба пэ'!$N$1</f>
        <v>2435.3368421052628</v>
      </c>
    </row>
    <row r="9" spans="1:14" x14ac:dyDescent="0.25">
      <c r="A9" s="4">
        <v>110</v>
      </c>
      <c r="B9" s="5">
        <f>вес!B6*'питьевая 2сл труба пэ'!$N$1</f>
        <v>754.95442105263157</v>
      </c>
      <c r="C9" s="5">
        <f>вес!C6*'питьевая 2сл труба пэ'!$N$1</f>
        <v>941.66357894736825</v>
      </c>
      <c r="D9" s="5">
        <f>вес!D6*'питьевая 2сл труба пэ'!$N$1</f>
        <v>1152.7261052631577</v>
      </c>
      <c r="E9" s="5">
        <f>вес!E6*'питьевая 2сл труба пэ'!$N$1</f>
        <v>1436.8487368421052</v>
      </c>
      <c r="F9" s="5">
        <f>вес!F6*'питьевая 2сл труба пэ'!$N$1</f>
        <v>1680.3824210526316</v>
      </c>
      <c r="G9" s="23">
        <f>вес!G6*'питьевая 2сл труба пэ'!$N$1</f>
        <v>1753.4425263157896</v>
      </c>
      <c r="H9" s="5">
        <f>вес!H6*'питьевая 2сл труба пэ'!$N$1</f>
        <v>2118.7430526315788</v>
      </c>
      <c r="I9" s="5">
        <f>вес!I6*'питьевая 2сл труба пэ'!$N$1</f>
        <v>2548.9858947368421</v>
      </c>
      <c r="J9" s="5">
        <f>вес!J6*'питьевая 2сл труба пэ'!$N$1</f>
        <v>3068.5244210526312</v>
      </c>
      <c r="K9" s="5">
        <f>вес!K6*'питьевая 2сл труба пэ'!$N$1</f>
        <v>3644.8874736842108</v>
      </c>
    </row>
    <row r="10" spans="1:14" x14ac:dyDescent="0.25">
      <c r="A10" s="4">
        <v>125</v>
      </c>
      <c r="B10" s="5">
        <f>вес!B7*'питьевая 2сл труба пэ'!$N$1</f>
        <v>990.37031578947358</v>
      </c>
      <c r="C10" s="5">
        <f>вес!C7*'питьевая 2сл труба пэ'!$N$1</f>
        <v>1217.6684210526314</v>
      </c>
      <c r="D10" s="5">
        <f>вес!D7*'питьевая 2сл труба пэ'!$N$1</f>
        <v>1485.5554736842105</v>
      </c>
      <c r="E10" s="5">
        <f>вес!E7*'питьевая 2сл труба пэ'!$N$1</f>
        <v>1834.6204210526314</v>
      </c>
      <c r="F10" s="5">
        <f>вес!F7*'питьевая 2сл труба пэ'!$N$1</f>
        <v>2159.3319999999999</v>
      </c>
      <c r="G10" s="23">
        <f>вес!G7*'питьевая 2сл труба пэ'!$N$1</f>
        <v>2232.3921052631576</v>
      </c>
      <c r="H10" s="5">
        <f>вес!H7*'питьевая 2сл труба пэ'!$N$1</f>
        <v>2735.6950526315791</v>
      </c>
      <c r="I10" s="5">
        <f>вес!I7*'питьевая 2сл труба пэ'!$N$1</f>
        <v>3312.0581052631578</v>
      </c>
      <c r="J10" s="5">
        <f>вес!J7*'питьевая 2сл труба пэ'!$N$1</f>
        <v>3953.3634736842105</v>
      </c>
      <c r="K10" s="5">
        <f>вес!K7*'питьевая 2сл труба пэ'!$N$1</f>
        <v>4692.0823157894729</v>
      </c>
    </row>
    <row r="11" spans="1:14" x14ac:dyDescent="0.25">
      <c r="A11" s="4">
        <v>140</v>
      </c>
      <c r="B11" s="5">
        <f>вес!B8*'питьевая 2сл труба пэ'!$N$1</f>
        <v>1242.0217894736841</v>
      </c>
      <c r="C11" s="5">
        <f>вес!C8*'питьевая 2сл труба пэ'!$N$1</f>
        <v>1518.0266315789474</v>
      </c>
      <c r="D11" s="5">
        <f>вес!D8*'питьевая 2сл труба пэ'!$N$1</f>
        <v>1875.2093684210524</v>
      </c>
      <c r="E11" s="5">
        <f>вес!E8*'питьевая 2сл труба пэ'!$N$1</f>
        <v>2297.3344210526316</v>
      </c>
      <c r="F11" s="5">
        <f>вес!F8*'питьевая 2сл труба пэ'!$N$1</f>
        <v>2719.4594736842105</v>
      </c>
      <c r="G11" s="23">
        <f>вес!G8*'питьевая 2сл труба пэ'!$N$1</f>
        <v>2808.7551578947368</v>
      </c>
      <c r="H11" s="5">
        <f>вес!H8*'питьевая 2сл труба пэ'!$N$1</f>
        <v>3425.7071578947366</v>
      </c>
      <c r="I11" s="5">
        <f>вес!I8*'питьевая 2сл труба пэ'!$N$1</f>
        <v>4123.8370526315784</v>
      </c>
      <c r="J11" s="5">
        <f>вес!J8*'питьевая 2сл труба пэ'!$N$1</f>
        <v>4968.0871578947363</v>
      </c>
      <c r="K11" s="5">
        <f>вес!K8*'питьевая 2сл труба пэ'!$N$1</f>
        <v>5901.6329473684209</v>
      </c>
    </row>
    <row r="12" spans="1:14" x14ac:dyDescent="0.25">
      <c r="A12" s="4">
        <v>160</v>
      </c>
      <c r="B12" s="5">
        <f>вес!B9*'питьевая 2сл труба пэ'!$N$1</f>
        <v>1607.3223157894736</v>
      </c>
      <c r="C12" s="5">
        <f>вес!C9*'питьевая 2сл труба пэ'!$N$1</f>
        <v>1956.3872631578945</v>
      </c>
      <c r="D12" s="5">
        <f>вес!D9*'питьевая 2сл труба пэ'!$N$1</f>
        <v>2459.6902105263157</v>
      </c>
      <c r="E12" s="5">
        <f>вес!E9*'питьевая 2сл труба пэ'!$N$1</f>
        <v>3011.699894736842</v>
      </c>
      <c r="F12" s="5">
        <f>вес!F9*'питьевая 2сл труба пэ'!$N$1</f>
        <v>3531.2384210526311</v>
      </c>
      <c r="G12" s="23">
        <f>вес!G9*'питьевая 2сл труба пэ'!$N$1</f>
        <v>3661.1230526315785</v>
      </c>
      <c r="H12" s="5">
        <f>вес!H9*'питьевая 2сл труба пэ'!$N$1</f>
        <v>4464.7842105263153</v>
      </c>
      <c r="I12" s="5">
        <f>вес!I9*'питьевая 2сл труба пэ'!$N$1</f>
        <v>5414.5655789473685</v>
      </c>
      <c r="J12" s="5">
        <f>вес!J9*'питьевая 2сл труба пэ'!$N$1</f>
        <v>6469.8782105263144</v>
      </c>
      <c r="K12" s="5">
        <f>вес!K9*'питьевая 2сл труба пэ'!$N$1</f>
        <v>7679.4288421052624</v>
      </c>
    </row>
    <row r="13" spans="1:14" x14ac:dyDescent="0.25">
      <c r="A13" s="4">
        <v>180</v>
      </c>
      <c r="B13" s="5">
        <f>вес!B10*'питьевая 2сл труба пэ'!$N$1</f>
        <v>2005.0940000000001</v>
      </c>
      <c r="C13" s="5">
        <f>вес!C10*'питьевая 2сл труба пэ'!$N$1</f>
        <v>2475.9257894736838</v>
      </c>
      <c r="D13" s="5">
        <f>вес!D10*'питьевая 2сл труба пэ'!$N$1</f>
        <v>3068.5244210526312</v>
      </c>
      <c r="E13" s="5">
        <f>вес!E10*'питьевая 2сл труба пэ'!$N$1</f>
        <v>3782.8898947368421</v>
      </c>
      <c r="F13" s="5">
        <f>вес!F10*'питьевая 2сл труба пэ'!$N$1</f>
        <v>4440.4308421052629</v>
      </c>
      <c r="G13" s="23">
        <f>вес!G10*'питьевая 2сл труба пэ'!$N$1</f>
        <v>4635.2577894736842</v>
      </c>
      <c r="H13" s="5">
        <f>вес!H10*'питьевая 2сл труба пэ'!$N$1</f>
        <v>5666.2170526315786</v>
      </c>
      <c r="I13" s="5">
        <f>вес!I10*'питьевая 2сл труба пэ'!$N$1</f>
        <v>6843.2965263157885</v>
      </c>
      <c r="J13" s="5">
        <f>вес!J10*'питьевая 2сл труба пэ'!$N$1</f>
        <v>8198.967368421052</v>
      </c>
      <c r="K13" s="5">
        <f>вес!K10*'питьевая 2сл труба пэ'!$N$1</f>
        <v>9741.3473684210512</v>
      </c>
    </row>
    <row r="14" spans="1:14" x14ac:dyDescent="0.25">
      <c r="A14" s="4">
        <v>200</v>
      </c>
      <c r="B14" s="5">
        <f>вес!B11*'питьевая 2сл труба пэ'!$N$1</f>
        <v>2459.6902105263157</v>
      </c>
      <c r="C14" s="5">
        <f>вес!C11*'питьевая 2сл труба пэ'!$N$1</f>
        <v>3100.9955789473684</v>
      </c>
      <c r="D14" s="5">
        <f>вес!D11*'питьевая 2сл труба пэ'!$N$1</f>
        <v>3799.1254736842102</v>
      </c>
      <c r="E14" s="5">
        <f>вес!E11*'питьевая 2сл труба пэ'!$N$1</f>
        <v>4683.9645263157881</v>
      </c>
      <c r="F14" s="5">
        <f>вес!F11*'питьевая 2сл труба пэ'!$N$1</f>
        <v>5503.8612631578944</v>
      </c>
      <c r="G14" s="23">
        <f>вес!G11*'питьевая 2сл труба пэ'!$N$1</f>
        <v>5714.9237894736843</v>
      </c>
      <c r="H14" s="5">
        <f>вес!H11*'питьевая 2сл труба пэ'!$N$1</f>
        <v>6948.8277894736839</v>
      </c>
      <c r="I14" s="5">
        <f>вес!I11*'питьевая 2сл труба пэ'!$N$1</f>
        <v>8442.5010526315782</v>
      </c>
      <c r="J14" s="5">
        <f>вес!J11*'питьевая 2сл труба пэ'!$N$1</f>
        <v>10147.236842105263</v>
      </c>
      <c r="K14" s="5">
        <f>вес!K11*'питьевая 2сл труба пэ'!$N$1</f>
        <v>12014.328421052631</v>
      </c>
    </row>
    <row r="15" spans="1:14" x14ac:dyDescent="0.25">
      <c r="A15" s="4">
        <v>225</v>
      </c>
      <c r="B15" s="5">
        <f>вес!B12*'питьевая 2сл труба пэ'!$N$1</f>
        <v>3117.2311578947365</v>
      </c>
      <c r="C15" s="5">
        <f>вес!C12*'питьевая 2сл труба пэ'!$N$1</f>
        <v>3864.0677894736841</v>
      </c>
      <c r="D15" s="5">
        <f>вес!D12*'питьевая 2сл труба пэ'!$N$1</f>
        <v>4773.2602105263159</v>
      </c>
      <c r="E15" s="5">
        <f>вес!E12*'питьевая 2сл труба пэ'!$N$1</f>
        <v>5917.8685263157895</v>
      </c>
      <c r="F15" s="5">
        <f>вес!F12*'питьевая 2сл труба пэ'!$N$1</f>
        <v>6940.71</v>
      </c>
      <c r="G15" s="23">
        <f>вес!G12*'питьевая 2сл труба пэ'!$N$1</f>
        <v>7257.3037894736826</v>
      </c>
      <c r="H15" s="5">
        <f>вес!H12*'питьевая 2сл труба пэ'!$N$1</f>
        <v>8848.3905263157903</v>
      </c>
      <c r="I15" s="5">
        <f>вес!I12*'питьевая 2сл труба пэ'!$N$1</f>
        <v>10715.482105263156</v>
      </c>
      <c r="J15" s="5">
        <f>вес!J12*'питьевая 2сл труба пэ'!$N$1</f>
        <v>12826.107368421053</v>
      </c>
      <c r="K15" s="5">
        <f>вес!K12*'питьевая 2сл труба пэ'!$N$1</f>
        <v>15180.266315789473</v>
      </c>
    </row>
    <row r="16" spans="1:14" x14ac:dyDescent="0.25">
      <c r="A16" s="4">
        <v>250</v>
      </c>
      <c r="B16" s="5">
        <f>вес!B13*'питьевая 2сл труба пэ'!$N$1</f>
        <v>3904.6567368421047</v>
      </c>
      <c r="C16" s="5">
        <f>вес!C13*'питьевая 2сл труба пэ'!$N$1</f>
        <v>4789.4957894736845</v>
      </c>
      <c r="D16" s="5">
        <f>вес!D13*'питьевая 2сл труба пэ'!$N$1</f>
        <v>5917.8685263157895</v>
      </c>
      <c r="E16" s="5">
        <f>вес!E13*'питьевая 2сл труба пэ'!$N$1</f>
        <v>7241.0682105263149</v>
      </c>
      <c r="F16" s="5">
        <f>вес!F13*'питьевая 2сл труба пэ'!$N$1</f>
        <v>8604.8568421052623</v>
      </c>
      <c r="G16" s="23">
        <f>вес!G13*'питьевая 2сл труба пэ'!$N$1</f>
        <v>8929.5684210526306</v>
      </c>
      <c r="H16" s="5">
        <f>вес!H13*'питьевая 2сл труба пэ'!$N$1</f>
        <v>10877.837894736842</v>
      </c>
      <c r="I16" s="5">
        <f>вес!I13*'питьевая 2сл труба пэ'!$N$1</f>
        <v>13150.818947368422</v>
      </c>
      <c r="J16" s="5">
        <f>вес!J13*'питьевая 2сл труба пэ'!$N$1</f>
        <v>15748.511578947368</v>
      </c>
      <c r="K16" s="5">
        <f>вес!K13*'питьевая 2сл труба пэ'!$N$1</f>
        <v>18752.093684210526</v>
      </c>
    </row>
    <row r="17" spans="1:11" x14ac:dyDescent="0.25">
      <c r="A17" s="4">
        <v>280</v>
      </c>
      <c r="B17" s="5">
        <f>вес!B14*'питьевая 2сл труба пэ'!$N$1</f>
        <v>4838.2025263157893</v>
      </c>
      <c r="C17" s="5">
        <f>вес!C14*'питьевая 2сл труба пэ'!$N$1</f>
        <v>5990.9286315789468</v>
      </c>
      <c r="D17" s="5">
        <f>вес!D14*'питьевая 2сл труба пэ'!$N$1</f>
        <v>7379.0706315789466</v>
      </c>
      <c r="E17" s="5">
        <f>вес!E14*'питьевая 2сл труба пэ'!$N$1</f>
        <v>9173.1021052631586</v>
      </c>
      <c r="F17" s="5">
        <f>вес!F14*'питьевая 2сл труба пэ'!$N$1</f>
        <v>10715.482105263156</v>
      </c>
      <c r="G17" s="23">
        <f>вес!G14*'питьевая 2сл труба пэ'!$N$1</f>
        <v>11202.54947368421</v>
      </c>
      <c r="H17" s="5">
        <f>вес!H14*'питьевая 2сл труба пэ'!$N$1</f>
        <v>13637.886315789472</v>
      </c>
      <c r="I17" s="5">
        <f>вес!I14*'питьевая 2сл труба пэ'!$N$1</f>
        <v>16479.112631578944</v>
      </c>
      <c r="J17" s="5">
        <f>вес!J14*'питьевая 2сл труба пэ'!$N$1</f>
        <v>19807.406315789471</v>
      </c>
      <c r="K17" s="5">
        <f>вес!K14*'питьевая 2сл труба пэ'!$N$1</f>
        <v>23460.411578947365</v>
      </c>
    </row>
    <row r="18" spans="1:11" x14ac:dyDescent="0.25">
      <c r="A18" s="4">
        <v>315</v>
      </c>
      <c r="B18" s="5">
        <f>вес!B15*'питьевая 2сл труба пэ'!$N$1</f>
        <v>6080.2243157894736</v>
      </c>
      <c r="C18" s="5">
        <f>вес!C15*'питьевая 2сл труба пэ'!$N$1</f>
        <v>7590.1331578947365</v>
      </c>
      <c r="D18" s="5">
        <f>вес!D15*'питьевая 2сл труба пэ'!$N$1</f>
        <v>9416.635789473683</v>
      </c>
      <c r="E18" s="5">
        <f>вес!E15*'питьевая 2сл труба пэ'!$N$1</f>
        <v>11527.261052631578</v>
      </c>
      <c r="F18" s="5">
        <f>вес!F15*'питьевая 2сл труба пэ'!$N$1</f>
        <v>13556.70842105263</v>
      </c>
      <c r="G18" s="23">
        <f>вес!G15*'питьевая 2сл труба пэ'!$N$1</f>
        <v>14124.953684210524</v>
      </c>
      <c r="H18" s="5">
        <f>вес!H15*'питьевая 2сл труба пэ'!$N$1</f>
        <v>17290.891578947369</v>
      </c>
      <c r="I18" s="5">
        <f>вес!I15*'питьевая 2сл труба пэ'!$N$1</f>
        <v>20862.718947368419</v>
      </c>
      <c r="J18" s="5">
        <f>вес!J15*'питьевая 2сл труба пэ'!$N$1</f>
        <v>25002.79157894737</v>
      </c>
      <c r="K18" s="5">
        <f>вес!K15*'питьевая 2сл труба пэ'!$N$1</f>
        <v>29711.109473684213</v>
      </c>
    </row>
    <row r="19" spans="1:11" x14ac:dyDescent="0.25">
      <c r="A19" s="4">
        <v>355</v>
      </c>
      <c r="B19" s="5">
        <f>вес!B16*'питьевая 2сл труба пэ'!$N$1</f>
        <v>7736.2533684210521</v>
      </c>
      <c r="C19" s="5">
        <f>вес!C16*'питьевая 2сл труба пэ'!$N$1</f>
        <v>9578.9915789473689</v>
      </c>
      <c r="D19" s="5">
        <f>вес!D16*'питьевая 2сл труба пэ'!$N$1</f>
        <v>11851.972631578947</v>
      </c>
      <c r="E19" s="5">
        <f>вес!E16*'питьевая 2сл труба пэ'!$N$1</f>
        <v>14612.021052631579</v>
      </c>
      <c r="F19" s="5">
        <f>вес!F16*'питьевая 2сл труба пэ'!$N$1</f>
        <v>25327.503157894735</v>
      </c>
      <c r="G19" s="23">
        <f>вес!G16*'питьевая 2сл труба пэ'!$N$1</f>
        <v>18021.492631578945</v>
      </c>
      <c r="H19" s="5">
        <f>вес!H16*'питьевая 2сл труба пэ'!$N$1</f>
        <v>21918.031578947368</v>
      </c>
      <c r="I19" s="5">
        <f>вес!I16*'питьевая 2сл труба пэ'!$N$1</f>
        <v>26463.993684210527</v>
      </c>
      <c r="J19" s="5">
        <f>вес!J16*'питьевая 2сл труба пэ'!$N$1</f>
        <v>31821.734736842103</v>
      </c>
      <c r="K19" s="5">
        <f>вес!K16*'питьевая 2сл труба пэ'!$N$1</f>
        <v>37666.543157894732</v>
      </c>
    </row>
    <row r="20" spans="1:11" x14ac:dyDescent="0.25">
      <c r="A20" s="4">
        <v>400</v>
      </c>
      <c r="B20" s="5">
        <f>вес!B17*'питьевая 2сл труба пэ'!$N$1</f>
        <v>9822.5252631578951</v>
      </c>
      <c r="C20" s="5">
        <f>вес!C17*'питьевая 2сл труба пэ'!$N$1</f>
        <v>12257.862105263157</v>
      </c>
      <c r="D20" s="5">
        <f>вес!D17*'питьевая 2сл труба пэ'!$N$1</f>
        <v>15099.088421052631</v>
      </c>
      <c r="E20" s="5">
        <f>вес!E17*'питьевая 2сл труба пэ'!$N$1</f>
        <v>18589.737894736842</v>
      </c>
      <c r="F20" s="5">
        <f>вес!F17*'питьевая 2сл труба пэ'!$N$1</f>
        <v>21836.853684210524</v>
      </c>
      <c r="G20" s="23">
        <f>вес!G17*'питьевая 2сл труба пэ'!$N$1</f>
        <v>22729.810526315785</v>
      </c>
      <c r="H20" s="5">
        <f>вес!H17*'питьевая 2сл труба пэ'!$N$1</f>
        <v>27762.84</v>
      </c>
      <c r="I20" s="5">
        <f>вес!I17*'питьевая 2сл труба пэ'!$N$1</f>
        <v>33607.648421052632</v>
      </c>
      <c r="J20" s="5">
        <f>вес!J17*'питьевая 2сл труба пэ'!$N$1</f>
        <v>40345.413684210529</v>
      </c>
      <c r="K20" s="5">
        <f>вес!K17*'питьевая 2сл труба пэ'!$N$1</f>
        <v>47894.957894736843</v>
      </c>
    </row>
    <row r="21" spans="1:11" x14ac:dyDescent="0.25">
      <c r="A21" s="4">
        <v>450</v>
      </c>
      <c r="B21" s="5">
        <f>вес!B18*'питьевая 2сл труба пэ'!$N$1</f>
        <v>12339.039999999997</v>
      </c>
      <c r="C21" s="5">
        <f>вес!C18*'питьевая 2сл труба пэ'!$N$1</f>
        <v>15423.8</v>
      </c>
      <c r="D21" s="5">
        <f>вес!D18*'питьевая 2сл труба пэ'!$N$1</f>
        <v>19076.805263157894</v>
      </c>
      <c r="E21" s="5">
        <f>вес!E18*'питьевая 2сл труба пэ'!$N$1</f>
        <v>23541.589473684209</v>
      </c>
      <c r="F21" s="5">
        <f>вес!F18*'питьевая 2сл труба пэ'!$N$1</f>
        <v>27600.484210526316</v>
      </c>
      <c r="G21" s="23">
        <f>вес!G18*'питьевая 2сл труба пэ'!$N$1</f>
        <v>28818.152631578949</v>
      </c>
      <c r="H21" s="5">
        <f>вес!H18*'питьевая 2сл труба пэ'!$N$1</f>
        <v>35150.02842105263</v>
      </c>
      <c r="I21" s="5">
        <f>вес!I18*'питьевая 2сл труба пэ'!$N$1</f>
        <v>42537.216842105256</v>
      </c>
      <c r="J21" s="5">
        <f>вес!J18*'питьевая 2сл труба пэ'!$N$1</f>
        <v>51060.895789473681</v>
      </c>
      <c r="K21" s="5">
        <f>вес!K18*'питьевая 2сл труба пэ'!$N$1</f>
        <v>60558.709473684197</v>
      </c>
    </row>
    <row r="22" spans="1:11" x14ac:dyDescent="0.25">
      <c r="A22" s="4">
        <v>500</v>
      </c>
      <c r="B22" s="5">
        <f>вес!B19*'питьевая 2сл труба пэ'!$N$1</f>
        <v>15423.8</v>
      </c>
      <c r="C22" s="5">
        <f>вес!C19*'питьевая 2сл труба пэ'!$N$1</f>
        <v>18995.62736842105</v>
      </c>
      <c r="D22" s="5">
        <f>вес!D19*'питьевая 2сл труба пэ'!$N$1</f>
        <v>23541.589473684209</v>
      </c>
      <c r="E22" s="5">
        <f>вес!E19*'питьевая 2сл труба пэ'!$N$1</f>
        <v>29061.686315789466</v>
      </c>
      <c r="F22" s="5">
        <f>вес!F19*'питьевая 2сл труба пэ'!$N$1</f>
        <v>34094.715789473681</v>
      </c>
      <c r="G22" s="23">
        <f>вес!G19*'питьевая 2сл труба пэ'!$N$1</f>
        <v>35637.095789473686</v>
      </c>
      <c r="H22" s="5">
        <f>вес!H19*'питьевая 2сл труба пэ'!$N$1</f>
        <v>43430.173684210524</v>
      </c>
      <c r="I22" s="5">
        <f>вес!I19*'питьевая 2сл труба пэ'!$N$1</f>
        <v>52522.097894736842</v>
      </c>
      <c r="J22" s="5">
        <f>вес!J19*'питьевая 2сл труба пэ'!$N$1</f>
        <v>62912.868421052626</v>
      </c>
      <c r="K22" s="5">
        <f>вес!K19*'питьевая 2сл труба пэ'!$N$1</f>
        <v>74764.841052631571</v>
      </c>
    </row>
    <row r="23" spans="1:11" x14ac:dyDescent="0.25">
      <c r="A23" s="4">
        <v>560</v>
      </c>
      <c r="B23" s="5">
        <f>вес!B20*'питьевая 2сл труба пэ'!$N$1</f>
        <v>19157.983157894738</v>
      </c>
      <c r="C23" s="5">
        <f>вес!C20*'питьевая 2сл труба пэ'!$N$1</f>
        <v>23866.301052631577</v>
      </c>
      <c r="D23" s="5">
        <f>вес!D20*'питьевая 2сл труба пэ'!$N$1</f>
        <v>29467.575789473682</v>
      </c>
      <c r="E23" s="5">
        <f>вес!E20*'питьевая 2сл труба пэ'!$N$1</f>
        <v>36367.696842105259</v>
      </c>
      <c r="F23" s="5">
        <f>вес!F20*'питьевая 2сл труба пэ'!$N$1</f>
        <v>42699.572631578951</v>
      </c>
      <c r="G23" s="23">
        <f>вес!G20*'питьевая 2сл труба пэ'!$N$1</f>
        <v>44647.842105263153</v>
      </c>
      <c r="H23" s="5">
        <f>вес!H20*'питьевая 2сл труба пэ'!$N$1</f>
        <v>54470.367368421037</v>
      </c>
      <c r="I23" s="5">
        <f>вес!I20*'питьевая 2сл труба пэ'!$N$1</f>
        <v>65754.094736842104</v>
      </c>
      <c r="J23" s="5">
        <f>вес!J20*'питьевая 2сл труба пэ'!$N$1</f>
        <v>78986.091578947366</v>
      </c>
      <c r="K23" s="5">
        <f>вес!K20*'питьевая 2сл труба пэ'!$N$1</f>
        <v>94166.357894736837</v>
      </c>
    </row>
    <row r="24" spans="1:11" x14ac:dyDescent="0.25">
      <c r="A24" s="4">
        <v>630</v>
      </c>
      <c r="B24" s="5">
        <f>вес!B21*'питьевая 2сл труба пэ'!$N$1</f>
        <v>24272.190526315786</v>
      </c>
      <c r="C24" s="5">
        <f>вес!C21*'питьевая 2сл труба пэ'!$N$1</f>
        <v>30116.998947368422</v>
      </c>
      <c r="D24" s="5">
        <f>вес!D21*'питьевая 2сл труба пэ'!$N$1</f>
        <v>37341.831578947364</v>
      </c>
      <c r="E24" s="5">
        <f>вес!E21*'питьевая 2сл труба пэ'!$N$1</f>
        <v>45865.510526315789</v>
      </c>
      <c r="F24" s="5">
        <f>вес!F21*'питьевая 2сл труба пэ'!$N$1</f>
        <v>54064.477894736832</v>
      </c>
      <c r="G24" s="23">
        <f>вес!G21*'питьевая 2сл труба пэ'!$N$1</f>
        <v>56499.814736842098</v>
      </c>
      <c r="H24" s="5">
        <f>вес!H21*'питьевая 2сл труба пэ'!$N$1</f>
        <v>68838.854736842099</v>
      </c>
      <c r="I24" s="5">
        <f>вес!I21*'питьевая 2сл труба пэ'!$N$1</f>
        <v>83613.231578947365</v>
      </c>
      <c r="J24" s="5">
        <f>вес!J21*'питьевая 2сл труба пэ'!$N$1</f>
        <v>99848.810526315778</v>
      </c>
      <c r="K24" s="5">
        <f>вес!K21*'питьевая 2сл труба пэ'!$N$1</f>
        <v>118519.72631578946</v>
      </c>
    </row>
    <row r="25" spans="1:11" x14ac:dyDescent="0.25">
      <c r="A25" s="4">
        <v>710</v>
      </c>
      <c r="B25" s="5">
        <f>вес!B22*'питьевая 2сл труба пэ'!$N$1</f>
        <v>30928.777894736839</v>
      </c>
      <c r="C25" s="5">
        <f>вес!C22*'питьевая 2сл труба пэ'!$N$1</f>
        <v>38397.144210526305</v>
      </c>
      <c r="D25" s="5">
        <f>вес!D22*'питьевая 2сл труба пэ'!$N$1</f>
        <v>47489.068421052631</v>
      </c>
      <c r="E25" s="5">
        <f>вес!E22*'питьевая 2сл труба пэ'!$N$1</f>
        <v>58529.262105263151</v>
      </c>
      <c r="F25" s="5">
        <f>вес!F22*'питьевая 2сл труба пэ'!$N$1</f>
        <v>68757.676842105255</v>
      </c>
      <c r="G25" s="23">
        <f>вес!G22*'питьевая 2сл труба пэ'!$N$1</f>
        <v>71761.25894736842</v>
      </c>
      <c r="H25" s="5">
        <f>вес!H22*'питьевая 2сл труба пэ'!$N$1</f>
        <v>87672.126315789472</v>
      </c>
      <c r="I25" s="5">
        <f>вес!I22*'питьевая 2сл труба пэ'!$N$1</f>
        <v>106343.04210526314</v>
      </c>
      <c r="J25" s="5">
        <f>вес!J22*'питьевая 2сл труба пэ'!$N$1</f>
        <v>127449.29473684209</v>
      </c>
      <c r="K25" s="5">
        <f>вес!K22*'питьевая 2сл труба пэ'!$N$1</f>
        <v>150990.8842105263</v>
      </c>
    </row>
    <row r="26" spans="1:11" x14ac:dyDescent="0.25">
      <c r="A26" s="4">
        <v>800</v>
      </c>
      <c r="B26" s="5">
        <f>вес!B23*'питьевая 2сл труба пэ'!$N$1</f>
        <v>39208.923157894729</v>
      </c>
      <c r="C26" s="5">
        <f>вес!C23*'питьевая 2сл труба пэ'!$N$1</f>
        <v>48625.558947368416</v>
      </c>
      <c r="D26" s="5">
        <f>вес!D23*'питьевая 2сл труба пэ'!$N$1</f>
        <v>60152.819999999992</v>
      </c>
      <c r="E26" s="5">
        <f>вес!E23*'питьевая 2сл труба пэ'!$N$1</f>
        <v>74196.595789473678</v>
      </c>
      <c r="F26" s="5">
        <f>вес!F23*'питьевая 2сл труба пэ'!$N$1</f>
        <v>87672.126315789472</v>
      </c>
      <c r="G26" s="23">
        <f>вес!G23*'питьевая 2сл труба пэ'!$N$1</f>
        <v>90919.24210526314</v>
      </c>
      <c r="H26" s="5">
        <f>вес!H23*'питьевая 2сл труба пэ'!$N$1</f>
        <v>111213.71578947367</v>
      </c>
      <c r="I26" s="5">
        <f>вес!I23*'питьевая 2сл труба пэ'!$N$1</f>
        <v>134755.30526315788</v>
      </c>
      <c r="J26" s="5">
        <f>вес!J23*'питьевая 2сл труба пэ'!$N$1</f>
        <v>161544.01052631577</v>
      </c>
      <c r="K26" s="5">
        <f>вес!K23*'питьевая 2сл труба пэ'!$N$1</f>
        <v>191579.83157894737</v>
      </c>
    </row>
  </sheetData>
  <mergeCells count="1">
    <mergeCell ref="A1:K1"/>
  </mergeCells>
  <pageMargins left="0.31496062992125984" right="0.31496062992125984" top="0.35433070866141736" bottom="0.35433070866141736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N1" sqref="N1:N1048576"/>
    </sheetView>
  </sheetViews>
  <sheetFormatPr defaultRowHeight="15" x14ac:dyDescent="0.25"/>
  <cols>
    <col min="1" max="1" width="14.140625" customWidth="1"/>
    <col min="2" max="2" width="8.85546875" customWidth="1"/>
    <col min="3" max="3" width="9" customWidth="1"/>
    <col min="4" max="4" width="9.42578125" customWidth="1"/>
    <col min="5" max="5" width="8.42578125" customWidth="1"/>
    <col min="6" max="6" width="8.85546875" customWidth="1"/>
    <col min="7" max="7" width="8.7109375" customWidth="1"/>
    <col min="8" max="9" width="8.85546875" customWidth="1"/>
    <col min="10" max="11" width="9" customWidth="1"/>
    <col min="14" max="14" width="9.140625" hidden="1" customWidth="1"/>
  </cols>
  <sheetData>
    <row r="1" spans="1:14" ht="21" customHeight="1" x14ac:dyDescent="0.3">
      <c r="A1" s="27" t="s">
        <v>2</v>
      </c>
      <c r="B1" s="29"/>
      <c r="C1" s="29"/>
      <c r="D1" s="29"/>
      <c r="E1" s="29"/>
      <c r="F1" s="29"/>
      <c r="G1" s="29"/>
      <c r="H1" s="30"/>
      <c r="I1" s="30"/>
      <c r="J1" s="30"/>
      <c r="K1" s="30"/>
      <c r="N1">
        <v>810</v>
      </c>
    </row>
    <row r="2" spans="1:14" x14ac:dyDescent="0.25">
      <c r="A2" s="1"/>
      <c r="B2" s="2"/>
      <c r="C2" s="1"/>
      <c r="D2" s="1"/>
      <c r="E2" s="1"/>
      <c r="F2" s="3"/>
      <c r="G2" s="7"/>
      <c r="H2" s="7"/>
      <c r="I2" s="7"/>
      <c r="J2" s="7"/>
      <c r="K2" s="7"/>
    </row>
    <row r="3" spans="1:14" x14ac:dyDescent="0.25">
      <c r="A3" s="1"/>
      <c r="B3" s="2"/>
      <c r="C3" s="1"/>
      <c r="D3" s="1"/>
      <c r="E3" s="1"/>
      <c r="F3" s="3"/>
      <c r="G3" s="7"/>
      <c r="H3" s="7"/>
      <c r="I3" s="10" t="s">
        <v>4</v>
      </c>
      <c r="J3" s="7"/>
      <c r="K3" s="11"/>
    </row>
    <row r="4" spans="1:14" ht="45.75" customHeight="1" x14ac:dyDescent="0.25">
      <c r="A4" s="14" t="s">
        <v>6</v>
      </c>
      <c r="B4" s="14" t="s">
        <v>7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14" t="s">
        <v>14</v>
      </c>
      <c r="J4" s="14" t="s">
        <v>15</v>
      </c>
      <c r="K4" s="14" t="s">
        <v>16</v>
      </c>
    </row>
    <row r="5" spans="1:14" ht="18.75" customHeight="1" x14ac:dyDescent="0.25">
      <c r="A5" s="15" t="s">
        <v>5</v>
      </c>
      <c r="B5" s="16">
        <v>20</v>
      </c>
      <c r="C5" s="16">
        <v>16</v>
      </c>
      <c r="D5" s="16">
        <v>12.5</v>
      </c>
      <c r="E5" s="16">
        <v>10</v>
      </c>
      <c r="F5" s="16">
        <v>8.3000000000000007</v>
      </c>
      <c r="G5" s="16">
        <v>8</v>
      </c>
      <c r="H5" s="16">
        <v>6.3</v>
      </c>
      <c r="I5" s="16">
        <v>5</v>
      </c>
      <c r="J5" s="16">
        <v>4</v>
      </c>
      <c r="K5" s="16">
        <v>3.2</v>
      </c>
    </row>
    <row r="6" spans="1:14" x14ac:dyDescent="0.25">
      <c r="A6" s="4">
        <v>63</v>
      </c>
      <c r="B6" s="5" t="s">
        <v>0</v>
      </c>
      <c r="C6" s="5">
        <f>вес!C3*'питьевая 3сл труба пэ '!$N$1</f>
        <v>320.19385263157892</v>
      </c>
      <c r="D6" s="5">
        <f>вес!D3*'питьевая 3сл труба пэ '!$N$1</f>
        <v>398.60867368421049</v>
      </c>
      <c r="E6" s="5">
        <f>вес!E3*'питьевая 3сл труба пэ '!$N$1</f>
        <v>468.03846315789463</v>
      </c>
      <c r="F6" s="5">
        <f>вес!F3*'питьевая 3сл труба пэ '!$N$1</f>
        <v>557.07195789473678</v>
      </c>
      <c r="G6" s="5">
        <f>вес!G3*'питьевая 3сл труба пэ '!$N$1</f>
        <v>584.02705263157895</v>
      </c>
      <c r="H6" s="5">
        <f>вес!H3*'питьевая 3сл труба пэ '!$N$1</f>
        <v>709.81749473684204</v>
      </c>
      <c r="I6" s="5">
        <f>вес!I3*'питьевая 3сл труба пэ '!$N$1</f>
        <v>857.66210526315786</v>
      </c>
      <c r="J6" s="5">
        <f>вес!J3*'питьевая 3сл труба пэ '!$N$1</f>
        <v>1021.0263157894738</v>
      </c>
      <c r="K6" s="5">
        <f>вес!K3*'питьевая 3сл труба пэ '!$N$1</f>
        <v>1200.726947368421</v>
      </c>
    </row>
    <row r="7" spans="1:14" x14ac:dyDescent="0.25">
      <c r="A7" s="4">
        <v>75</v>
      </c>
      <c r="B7" s="5">
        <f>вес!B4*'питьевая 3сл труба пэ '!$N$1</f>
        <v>383.08907368421046</v>
      </c>
      <c r="C7" s="5">
        <f>вес!C4*'питьевая 3сл труба пэ '!$N$1</f>
        <v>443.5338315789474</v>
      </c>
      <c r="D7" s="5">
        <f>вес!D4*'питьевая 3сл труба пэ '!$N$1</f>
        <v>545.6364631578947</v>
      </c>
      <c r="E7" s="5">
        <f>вес!E4*'питьевая 3сл труба пэ '!$N$1</f>
        <v>670.61008421052622</v>
      </c>
      <c r="F7" s="5">
        <f>вес!F4*'питьевая 3сл труба пэ '!$N$1</f>
        <v>792.31642105263154</v>
      </c>
      <c r="G7" s="5">
        <f>вес!G4*'питьевая 3сл труба пэ '!$N$1</f>
        <v>824.98926315789458</v>
      </c>
      <c r="H7" s="5">
        <f>вес!H4*'питьевая 3сл труба пэ '!$N$1</f>
        <v>1004.6898947368421</v>
      </c>
      <c r="I7" s="5">
        <f>вес!I4*'питьевая 3сл труба пэ '!$N$1</f>
        <v>1192.5587368421052</v>
      </c>
      <c r="J7" s="5">
        <f>вес!J4*'питьевая 3сл труба пэ '!$N$1</f>
        <v>1437.6050526315789</v>
      </c>
      <c r="K7" s="5">
        <f>вес!K4*'питьевая 3сл труба пэ '!$N$1</f>
        <v>1707.1559999999997</v>
      </c>
    </row>
    <row r="8" spans="1:14" x14ac:dyDescent="0.25">
      <c r="A8" s="4">
        <v>90</v>
      </c>
      <c r="B8" s="5">
        <f>вес!B5*'питьевая 3сл труба пэ '!$N$1</f>
        <v>514.59726315789476</v>
      </c>
      <c r="C8" s="5">
        <f>вес!C5*'питьевая 3сл труба пэ '!$N$1</f>
        <v>638.75406315789473</v>
      </c>
      <c r="D8" s="5">
        <f>вес!D5*'питьевая 3сл труба пэ '!$N$1</f>
        <v>791.49959999999999</v>
      </c>
      <c r="E8" s="5">
        <f>вес!E5*'питьевая 3сл труба пэ '!$N$1</f>
        <v>963.84884210526297</v>
      </c>
      <c r="F8" s="5">
        <f>вес!F5*'питьевая 3сл труба пэ '!$N$1</f>
        <v>1143.5494736842104</v>
      </c>
      <c r="G8" s="5">
        <f>вес!G5*'питьевая 3сл труба пэ '!$N$1</f>
        <v>1184.3905263157894</v>
      </c>
      <c r="H8" s="5">
        <f>вес!H5*'питьевая 3сл труба пэ '!$N$1</f>
        <v>1437.6050526315789</v>
      </c>
      <c r="I8" s="5">
        <f>вес!I5*'питьевая 3сл труба пэ '!$N$1</f>
        <v>1731.6606315789475</v>
      </c>
      <c r="J8" s="5">
        <f>вес!J5*'питьевая 3сл труба пэ '!$N$1</f>
        <v>2074.7254736842101</v>
      </c>
      <c r="K8" s="5">
        <f>вес!K5*'питьевая 3сл труба пэ '!$N$1</f>
        <v>2450.4631578947365</v>
      </c>
    </row>
    <row r="9" spans="1:14" x14ac:dyDescent="0.25">
      <c r="A9" s="4">
        <v>110</v>
      </c>
      <c r="B9" s="5">
        <f>вес!B6*'питьевая 3сл труба пэ '!$N$1</f>
        <v>759.6435789473685</v>
      </c>
      <c r="C9" s="5">
        <f>вес!C6*'питьевая 3сл труба пэ '!$N$1</f>
        <v>947.51242105263134</v>
      </c>
      <c r="D9" s="5">
        <f>вес!D6*'питьевая 3сл труба пэ '!$N$1</f>
        <v>1159.8858947368419</v>
      </c>
      <c r="E9" s="5">
        <f>вес!E6*'питьевая 3сл труба пэ '!$N$1</f>
        <v>1445.7732631578947</v>
      </c>
      <c r="F9" s="5">
        <f>вес!F6*'питьевая 3сл труба пэ '!$N$1</f>
        <v>1690.8195789473684</v>
      </c>
      <c r="G9" s="5">
        <f>вес!G6*'питьевая 3сл труба пэ '!$N$1</f>
        <v>1764.3334736842107</v>
      </c>
      <c r="H9" s="5">
        <f>вес!H6*'питьевая 3сл труба пэ '!$N$1</f>
        <v>2131.9029473684209</v>
      </c>
      <c r="I9" s="5">
        <f>вес!I6*'питьевая 3сл труба пэ '!$N$1</f>
        <v>2564.8181052631576</v>
      </c>
      <c r="J9" s="5">
        <f>вес!J6*'питьевая 3сл труба пэ '!$N$1</f>
        <v>3087.5835789473681</v>
      </c>
      <c r="K9" s="5">
        <f>вес!K6*'питьевая 3сл труба пэ '!$N$1</f>
        <v>3667.5265263157899</v>
      </c>
    </row>
    <row r="10" spans="1:14" x14ac:dyDescent="0.25">
      <c r="A10" s="4">
        <v>125</v>
      </c>
      <c r="B10" s="5">
        <f>вес!B7*'питьевая 3сл труба пэ '!$N$1</f>
        <v>996.52168421052625</v>
      </c>
      <c r="C10" s="5">
        <f>вес!C7*'питьевая 3сл труба пэ '!$N$1</f>
        <v>1225.2315789473682</v>
      </c>
      <c r="D10" s="5">
        <f>вес!D7*'питьевая 3сл труба пэ '!$N$1</f>
        <v>1494.7825263157895</v>
      </c>
      <c r="E10" s="5">
        <f>вес!E7*'питьевая 3сл труба пэ '!$N$1</f>
        <v>1846.0155789473681</v>
      </c>
      <c r="F10" s="5">
        <f>вес!F7*'питьевая 3сл труба пэ '!$N$1</f>
        <v>2172.7440000000001</v>
      </c>
      <c r="G10" s="5">
        <f>вес!G7*'питьевая 3сл труба пэ '!$N$1</f>
        <v>2246.257894736842</v>
      </c>
      <c r="H10" s="5">
        <f>вес!H7*'питьевая 3сл труба пэ '!$N$1</f>
        <v>2752.686947368421</v>
      </c>
      <c r="I10" s="5">
        <f>вес!I7*'питьевая 3сл труба пэ '!$N$1</f>
        <v>3332.6298947368418</v>
      </c>
      <c r="J10" s="5">
        <f>вес!J7*'питьевая 3сл труба пэ '!$N$1</f>
        <v>3977.9185263157892</v>
      </c>
      <c r="K10" s="5">
        <f>вес!K7*'питьевая 3сл труба пэ '!$N$1</f>
        <v>4721.2256842105262</v>
      </c>
    </row>
    <row r="11" spans="1:14" x14ac:dyDescent="0.25">
      <c r="A11" s="4">
        <v>140</v>
      </c>
      <c r="B11" s="5">
        <f>вес!B8*'питьевая 3сл труба пэ '!$N$1</f>
        <v>1249.7362105263157</v>
      </c>
      <c r="C11" s="5">
        <f>вес!C8*'питьевая 3сл труба пэ '!$N$1</f>
        <v>1527.4553684210525</v>
      </c>
      <c r="D11" s="5">
        <f>вес!D8*'питьевая 3сл труба пэ '!$N$1</f>
        <v>1886.8566315789471</v>
      </c>
      <c r="E11" s="5">
        <f>вес!E8*'питьевая 3сл труба пэ '!$N$1</f>
        <v>2311.6035789473681</v>
      </c>
      <c r="F11" s="5">
        <f>вес!F8*'питьевая 3сл труба пэ '!$N$1</f>
        <v>2736.3505263157895</v>
      </c>
      <c r="G11" s="5">
        <f>вес!G8*'питьевая 3сл труба пэ '!$N$1</f>
        <v>2826.2008421052633</v>
      </c>
      <c r="H11" s="5">
        <f>вес!H8*'питьевая 3сл труба пэ '!$N$1</f>
        <v>3446.9848421052629</v>
      </c>
      <c r="I11" s="5">
        <f>вес!I8*'питьевая 3сл труба пэ '!$N$1</f>
        <v>4149.4509473684202</v>
      </c>
      <c r="J11" s="5">
        <f>вес!J8*'питьевая 3сл труба пэ '!$N$1</f>
        <v>4998.944842105263</v>
      </c>
      <c r="K11" s="5">
        <f>вес!K8*'питьевая 3сл труба пэ '!$N$1</f>
        <v>5938.2890526315787</v>
      </c>
    </row>
    <row r="12" spans="1:14" x14ac:dyDescent="0.25">
      <c r="A12" s="4">
        <v>160</v>
      </c>
      <c r="B12" s="5">
        <f>вес!B9*'питьевая 3сл труба пэ '!$N$1</f>
        <v>1617.3056842105261</v>
      </c>
      <c r="C12" s="5">
        <f>вес!C9*'питьевая 3сл труба пэ '!$N$1</f>
        <v>1968.5387368421052</v>
      </c>
      <c r="D12" s="5">
        <f>вес!D9*'питьевая 3сл труба пэ '!$N$1</f>
        <v>2474.9677894736842</v>
      </c>
      <c r="E12" s="5">
        <f>вес!E9*'питьевая 3сл труба пэ '!$N$1</f>
        <v>3030.4061052631578</v>
      </c>
      <c r="F12" s="5">
        <f>вес!F9*'питьевая 3сл труба пэ '!$N$1</f>
        <v>3553.1715789473678</v>
      </c>
      <c r="G12" s="5">
        <f>вес!G9*'питьевая 3сл труба пэ '!$N$1</f>
        <v>3683.8629473684209</v>
      </c>
      <c r="H12" s="5">
        <f>вес!H9*'питьевая 3сл труба пэ '!$N$1</f>
        <v>4492.515789473684</v>
      </c>
      <c r="I12" s="5">
        <f>вес!I9*'питьевая 3сл труба пэ '!$N$1</f>
        <v>5448.1964210526312</v>
      </c>
      <c r="J12" s="5">
        <f>вес!J9*'питьевая 3сл труба пэ '!$N$1</f>
        <v>6510.0637894736828</v>
      </c>
      <c r="K12" s="5">
        <f>вес!K9*'питьевая 3сл труба пэ '!$N$1</f>
        <v>7727.1271578947362</v>
      </c>
    </row>
    <row r="13" spans="1:14" x14ac:dyDescent="0.25">
      <c r="A13" s="4">
        <v>180</v>
      </c>
      <c r="B13" s="5">
        <f>вес!B10*'питьевая 3сл труба пэ '!$N$1</f>
        <v>2017.548</v>
      </c>
      <c r="C13" s="5">
        <f>вес!C10*'питьевая 3сл труба пэ '!$N$1</f>
        <v>2491.3042105263153</v>
      </c>
      <c r="D13" s="5">
        <f>вес!D10*'питьевая 3сл труба пэ '!$N$1</f>
        <v>3087.5835789473681</v>
      </c>
      <c r="E13" s="5">
        <f>вес!E10*'питьевая 3сл труба пэ '!$N$1</f>
        <v>3806.3861052631582</v>
      </c>
      <c r="F13" s="5">
        <f>вес!F10*'питьевая 3сл труба пэ '!$N$1</f>
        <v>4468.0111578947362</v>
      </c>
      <c r="G13" s="5">
        <f>вес!G10*'питьевая 3сл труба пэ '!$N$1</f>
        <v>4664.0482105263154</v>
      </c>
      <c r="H13" s="5">
        <f>вес!H10*'питьевая 3сл труба пэ '!$N$1</f>
        <v>5701.4109473684211</v>
      </c>
      <c r="I13" s="5">
        <f>вес!I10*'питьевая 3сл труба пэ '!$N$1</f>
        <v>6885.8014736842088</v>
      </c>
      <c r="J13" s="5">
        <f>вес!J10*'питьевая 3сл труба пэ '!$N$1</f>
        <v>8249.8926315789467</v>
      </c>
      <c r="K13" s="5">
        <f>вес!K10*'питьевая 3сл труба пэ '!$N$1</f>
        <v>9801.8526315789459</v>
      </c>
    </row>
    <row r="14" spans="1:14" x14ac:dyDescent="0.25">
      <c r="A14" s="4">
        <v>200</v>
      </c>
      <c r="B14" s="5">
        <f>вес!B11*'питьевая 3сл труба пэ '!$N$1</f>
        <v>2474.9677894736842</v>
      </c>
      <c r="C14" s="5">
        <f>вес!C11*'питьевая 3сл труба пэ '!$N$1</f>
        <v>3120.2564210526311</v>
      </c>
      <c r="D14" s="5">
        <f>вес!D11*'питьевая 3сл труба пэ '!$N$1</f>
        <v>3822.7225263157893</v>
      </c>
      <c r="E14" s="5">
        <f>вес!E11*'питьевая 3сл труба пэ '!$N$1</f>
        <v>4713.05747368421</v>
      </c>
      <c r="F14" s="5">
        <f>вес!F11*'питьевая 3сл труба пэ '!$N$1</f>
        <v>5538.046736842105</v>
      </c>
      <c r="G14" s="5">
        <f>вес!G11*'питьевая 3сл труба пэ '!$N$1</f>
        <v>5750.4202105263157</v>
      </c>
      <c r="H14" s="5">
        <f>вес!H11*'питьевая 3сл труба пэ '!$N$1</f>
        <v>6991.988210526315</v>
      </c>
      <c r="I14" s="5">
        <f>вес!I11*'питьевая 3сл труба пэ '!$N$1</f>
        <v>8494.9389473684205</v>
      </c>
      <c r="J14" s="5">
        <f>вес!J11*'питьевая 3сл труба пэ '!$N$1</f>
        <v>10210.263157894737</v>
      </c>
      <c r="K14" s="5">
        <f>вес!K11*'питьевая 3сл труба пэ '!$N$1</f>
        <v>12088.951578947368</v>
      </c>
    </row>
    <row r="15" spans="1:14" x14ac:dyDescent="0.25">
      <c r="A15" s="4">
        <v>225</v>
      </c>
      <c r="B15" s="5">
        <f>вес!B12*'питьевая 3сл труба пэ '!$N$1</f>
        <v>3136.5928421052627</v>
      </c>
      <c r="C15" s="5">
        <f>вес!C12*'питьевая 3сл труба пэ '!$N$1</f>
        <v>3888.0682105263154</v>
      </c>
      <c r="D15" s="5">
        <f>вес!D12*'питьевая 3сл труба пэ '!$N$1</f>
        <v>4802.9077894736838</v>
      </c>
      <c r="E15" s="5">
        <f>вес!E12*'питьевая 3сл труба пэ '!$N$1</f>
        <v>5954.6254736842102</v>
      </c>
      <c r="F15" s="5">
        <f>вес!F12*'питьевая 3сл труба пэ '!$N$1</f>
        <v>6983.82</v>
      </c>
      <c r="G15" s="5">
        <f>вес!G12*'питьевая 3сл труба пэ '!$N$1</f>
        <v>7302.3802105263139</v>
      </c>
      <c r="H15" s="5">
        <f>вес!H12*'питьевая 3сл труба пэ '!$N$1</f>
        <v>8903.3494736842113</v>
      </c>
      <c r="I15" s="5">
        <f>вес!I12*'питьевая 3сл труба пэ '!$N$1</f>
        <v>10782.037894736841</v>
      </c>
      <c r="J15" s="5">
        <f>вес!J12*'питьевая 3сл труба пэ '!$N$1</f>
        <v>12905.772631578948</v>
      </c>
      <c r="K15" s="5">
        <f>вес!K12*'питьевая 3сл труба пэ '!$N$1</f>
        <v>15274.553684210525</v>
      </c>
    </row>
    <row r="16" spans="1:14" x14ac:dyDescent="0.25">
      <c r="A16" s="4">
        <v>250</v>
      </c>
      <c r="B16" s="5">
        <f>вес!B13*'питьевая 3сл труба пэ '!$N$1</f>
        <v>3928.9092631578937</v>
      </c>
      <c r="C16" s="5">
        <f>вес!C13*'питьевая 3сл труба пэ '!$N$1</f>
        <v>4819.2442105263162</v>
      </c>
      <c r="D16" s="5">
        <f>вес!D13*'питьевая 3сл труба пэ '!$N$1</f>
        <v>5954.6254736842102</v>
      </c>
      <c r="E16" s="5">
        <f>вес!E13*'питьевая 3сл труба пэ '!$N$1</f>
        <v>7286.0437894736833</v>
      </c>
      <c r="F16" s="5">
        <f>вес!F13*'питьевая 3сл труба пэ '!$N$1</f>
        <v>8658.3031578947357</v>
      </c>
      <c r="G16" s="5">
        <f>вес!G13*'питьевая 3сл труба пэ '!$N$1</f>
        <v>8985.031578947368</v>
      </c>
      <c r="H16" s="5">
        <f>вес!H13*'питьевая 3сл труба пэ '!$N$1</f>
        <v>10945.402105263158</v>
      </c>
      <c r="I16" s="5">
        <f>вес!I13*'питьевая 3сл труба пэ '!$N$1</f>
        <v>13232.501052631578</v>
      </c>
      <c r="J16" s="5">
        <f>вес!J13*'питьевая 3сл труба пэ '!$N$1</f>
        <v>15846.328421052631</v>
      </c>
      <c r="K16" s="5">
        <f>вес!K13*'питьевая 3сл труба пэ '!$N$1</f>
        <v>18868.566315789474</v>
      </c>
    </row>
    <row r="17" spans="1:11" x14ac:dyDescent="0.25">
      <c r="A17" s="4">
        <v>280</v>
      </c>
      <c r="B17" s="5">
        <f>вес!B14*'питьевая 3сл труба пэ '!$N$1</f>
        <v>4868.2534736842108</v>
      </c>
      <c r="C17" s="5">
        <f>вес!C14*'питьевая 3сл труба пэ '!$N$1</f>
        <v>6028.1393684210525</v>
      </c>
      <c r="D17" s="5">
        <f>вес!D14*'питьевая 3сл труба пэ '!$N$1</f>
        <v>7424.9033684210517</v>
      </c>
      <c r="E17" s="5">
        <f>вес!E14*'питьевая 3сл труба пэ '!$N$1</f>
        <v>9230.0778947368417</v>
      </c>
      <c r="F17" s="5">
        <f>вес!F14*'питьевая 3сл труба пэ '!$N$1</f>
        <v>10782.037894736841</v>
      </c>
      <c r="G17" s="5">
        <f>вес!G14*'питьевая 3сл труба пэ '!$N$1</f>
        <v>11272.130526315788</v>
      </c>
      <c r="H17" s="5">
        <f>вес!H14*'питьевая 3сл труба пэ '!$N$1</f>
        <v>13722.593684210526</v>
      </c>
      <c r="I17" s="5">
        <f>вес!I14*'питьевая 3сл труба пэ '!$N$1</f>
        <v>16581.46736842105</v>
      </c>
      <c r="J17" s="5">
        <f>вес!J14*'питьевая 3сл труба пэ '!$N$1</f>
        <v>19930.433684210522</v>
      </c>
      <c r="K17" s="5">
        <f>вес!K14*'питьевая 3сл труба пэ '!$N$1</f>
        <v>23606.128421052628</v>
      </c>
    </row>
    <row r="18" spans="1:11" x14ac:dyDescent="0.25">
      <c r="A18" s="4">
        <v>315</v>
      </c>
      <c r="B18" s="5">
        <f>вес!B15*'питьевая 3сл труба пэ '!$N$1</f>
        <v>6117.9896842105263</v>
      </c>
      <c r="C18" s="5">
        <f>вес!C15*'питьевая 3сл труба пэ '!$N$1</f>
        <v>7637.2768421052624</v>
      </c>
      <c r="D18" s="5">
        <f>вес!D15*'питьевая 3сл труба пэ '!$N$1</f>
        <v>9475.1242105263154</v>
      </c>
      <c r="E18" s="5">
        <f>вес!E15*'питьевая 3сл труба пэ '!$N$1</f>
        <v>11598.858947368421</v>
      </c>
      <c r="F18" s="5">
        <f>вес!F15*'питьевая 3сл труба пэ '!$N$1</f>
        <v>13640.911578947367</v>
      </c>
      <c r="G18" s="5">
        <f>вес!G15*'питьевая 3сл труба пэ '!$N$1</f>
        <v>14212.686315789471</v>
      </c>
      <c r="H18" s="5">
        <f>вес!H15*'питьевая 3сл труба пэ '!$N$1</f>
        <v>17398.288421052632</v>
      </c>
      <c r="I18" s="5">
        <f>вес!I15*'питьевая 3сл труба пэ '!$N$1</f>
        <v>20992.301052631577</v>
      </c>
      <c r="J18" s="5">
        <f>вес!J15*'питьевая 3сл труба пэ '!$N$1</f>
        <v>25158.088421052631</v>
      </c>
      <c r="K18" s="5">
        <f>вес!K15*'питьевая 3сл труба пэ '!$N$1</f>
        <v>29895.650526315792</v>
      </c>
    </row>
    <row r="19" spans="1:11" x14ac:dyDescent="0.25">
      <c r="A19" s="4">
        <v>355</v>
      </c>
      <c r="B19" s="5">
        <f>вес!B16*'питьевая 3сл труба пэ '!$N$1</f>
        <v>7784.304631578947</v>
      </c>
      <c r="C19" s="5">
        <f>вес!C16*'питьевая 3сл труба пэ '!$N$1</f>
        <v>9638.4884210526325</v>
      </c>
      <c r="D19" s="5">
        <f>вес!D16*'питьевая 3сл труба пэ '!$N$1</f>
        <v>11925.587368421051</v>
      </c>
      <c r="E19" s="5">
        <f>вес!E16*'питьевая 3сл труба пэ '!$N$1</f>
        <v>14702.778947368421</v>
      </c>
      <c r="F19" s="5">
        <f>вес!F16*'питьевая 3сл труба пэ '!$N$1</f>
        <v>25484.816842105261</v>
      </c>
      <c r="G19" s="5">
        <f>вес!G16*'питьевая 3сл труба пэ '!$N$1</f>
        <v>18133.427368421053</v>
      </c>
      <c r="H19" s="5">
        <f>вес!H16*'питьевая 3сл труба пэ '!$N$1</f>
        <v>22054.168421052633</v>
      </c>
      <c r="I19" s="5">
        <f>вес!I16*'питьевая 3сл труба пэ '!$N$1</f>
        <v>26628.366315789473</v>
      </c>
      <c r="J19" s="5">
        <f>вес!J16*'питьевая 3сл труба пэ '!$N$1</f>
        <v>32019.385263157892</v>
      </c>
      <c r="K19" s="5">
        <f>вес!K16*'питьевая 3сл труба пэ '!$N$1</f>
        <v>37900.496842105262</v>
      </c>
    </row>
    <row r="20" spans="1:11" x14ac:dyDescent="0.25">
      <c r="A20" s="4">
        <v>400</v>
      </c>
      <c r="B20" s="5">
        <f>вес!B17*'питьевая 3сл труба пэ '!$N$1</f>
        <v>9883.5347368421044</v>
      </c>
      <c r="C20" s="5">
        <f>вес!C17*'питьевая 3сл труба пэ '!$N$1</f>
        <v>12333.997894736842</v>
      </c>
      <c r="D20" s="5">
        <f>вес!D17*'питьевая 3сл труба пэ '!$N$1</f>
        <v>15192.871578947368</v>
      </c>
      <c r="E20" s="5">
        <f>вес!E17*'питьевая 3сл труба пэ '!$N$1</f>
        <v>18705.202105263157</v>
      </c>
      <c r="F20" s="5">
        <f>вес!F17*'питьевая 3сл труба пэ '!$N$1</f>
        <v>21972.486315789469</v>
      </c>
      <c r="G20" s="5">
        <f>вес!G17*'питьевая 3сл труба пэ '!$N$1</f>
        <v>22870.989473684207</v>
      </c>
      <c r="H20" s="5">
        <f>вес!H17*'питьевая 3сл труба пэ '!$N$1</f>
        <v>27935.279999999999</v>
      </c>
      <c r="I20" s="5">
        <f>вес!I17*'питьевая 3сл труба пэ '!$N$1</f>
        <v>33816.391578947369</v>
      </c>
      <c r="J20" s="5">
        <f>вес!J17*'питьевая 3сл труба пэ '!$N$1</f>
        <v>40596.006315789477</v>
      </c>
      <c r="K20" s="5">
        <f>вес!K17*'питьевая 3сл труба пэ '!$N$1</f>
        <v>48192.442105263159</v>
      </c>
    </row>
    <row r="21" spans="1:11" x14ac:dyDescent="0.25">
      <c r="A21" s="4">
        <v>450</v>
      </c>
      <c r="B21" s="5">
        <f>вес!B18*'питьевая 3сл труба пэ '!$N$1</f>
        <v>12415.679999999998</v>
      </c>
      <c r="C21" s="5">
        <f>вес!C18*'питьевая 3сл труба пэ '!$N$1</f>
        <v>15519.6</v>
      </c>
      <c r="D21" s="5">
        <f>вес!D18*'питьевая 3сл труба пэ '!$N$1</f>
        <v>19195.294736842105</v>
      </c>
      <c r="E21" s="5">
        <f>вес!E18*'питьевая 3сл труба пэ '!$N$1</f>
        <v>23687.810526315789</v>
      </c>
      <c r="F21" s="5">
        <f>вес!F18*'питьевая 3сл труба пэ '!$N$1</f>
        <v>27771.915789473682</v>
      </c>
      <c r="G21" s="5">
        <f>вес!G18*'питьевая 3сл труба пэ '!$N$1</f>
        <v>28997.147368421054</v>
      </c>
      <c r="H21" s="5">
        <f>вес!H18*'питьевая 3сл труба пэ '!$N$1</f>
        <v>35368.351578947368</v>
      </c>
      <c r="I21" s="5">
        <f>вес!I18*'питьевая 3сл труба пэ '!$N$1</f>
        <v>42801.423157894729</v>
      </c>
      <c r="J21" s="5">
        <f>вес!J18*'питьевая 3сл труба пэ '!$N$1</f>
        <v>51378.044210526314</v>
      </c>
      <c r="K21" s="5">
        <f>вес!K18*'питьевая 3сл труба пэ '!$N$1</f>
        <v>60934.850526315779</v>
      </c>
    </row>
    <row r="22" spans="1:11" x14ac:dyDescent="0.25">
      <c r="A22" s="4">
        <v>500</v>
      </c>
      <c r="B22" s="5">
        <f>вес!B19*'питьевая 3сл труба пэ '!$N$1</f>
        <v>15519.6</v>
      </c>
      <c r="C22" s="5">
        <f>вес!C19*'питьевая 3сл труба пэ '!$N$1</f>
        <v>19113.612631578944</v>
      </c>
      <c r="D22" s="5">
        <f>вес!D19*'питьевая 3сл труба пэ '!$N$1</f>
        <v>23687.810526315789</v>
      </c>
      <c r="E22" s="5">
        <f>вес!E19*'питьевая 3сл труба пэ '!$N$1</f>
        <v>29242.193684210521</v>
      </c>
      <c r="F22" s="5">
        <f>вес!F19*'питьевая 3сл труба пэ '!$N$1</f>
        <v>34306.484210526309</v>
      </c>
      <c r="G22" s="5">
        <f>вес!G19*'питьевая 3сл труба пэ '!$N$1</f>
        <v>35858.444210526315</v>
      </c>
      <c r="H22" s="5">
        <f>вес!H19*'питьевая 3сл труба пэ '!$N$1</f>
        <v>43699.926315789467</v>
      </c>
      <c r="I22" s="5">
        <f>вес!I19*'питьевая 3сл труба пэ '!$N$1</f>
        <v>52848.322105263156</v>
      </c>
      <c r="J22" s="5">
        <f>вес!J19*'питьевая 3сл труба пэ '!$N$1</f>
        <v>63303.631578947367</v>
      </c>
      <c r="K22" s="5">
        <f>вес!K19*'питьевая 3сл труба пэ '!$N$1</f>
        <v>75229.218947368412</v>
      </c>
    </row>
    <row r="23" spans="1:11" x14ac:dyDescent="0.25">
      <c r="A23" s="4">
        <v>560</v>
      </c>
      <c r="B23" s="5">
        <f>вес!B20*'питьевая 3сл труба пэ '!$N$1</f>
        <v>19276.976842105265</v>
      </c>
      <c r="C23" s="5">
        <f>вес!C20*'питьевая 3сл труба пэ '!$N$1</f>
        <v>24014.538947368419</v>
      </c>
      <c r="D23" s="5">
        <f>вес!D20*'питьевая 3сл труба пэ '!$N$1</f>
        <v>29650.604210526315</v>
      </c>
      <c r="E23" s="5">
        <f>вес!E20*'питьевая 3сл труба пэ '!$N$1</f>
        <v>36593.583157894733</v>
      </c>
      <c r="F23" s="5">
        <f>вес!F20*'питьевая 3сл труба пэ '!$N$1</f>
        <v>42964.78736842105</v>
      </c>
      <c r="G23" s="5">
        <f>вес!G20*'питьевая 3сл труба пэ '!$N$1</f>
        <v>44925.15789473684</v>
      </c>
      <c r="H23" s="5">
        <f>вес!H20*'питьевая 3сл труба пэ '!$N$1</f>
        <v>54808.692631578931</v>
      </c>
      <c r="I23" s="5">
        <f>вес!I20*'питьевая 3сл труба пэ '!$N$1</f>
        <v>66162.505263157887</v>
      </c>
      <c r="J23" s="5">
        <f>вес!J20*'питьевая 3сл труба пэ '!$N$1</f>
        <v>79476.688421052633</v>
      </c>
      <c r="K23" s="5">
        <f>вес!K20*'питьевая 3сл труба пэ '!$N$1</f>
        <v>94751.242105263154</v>
      </c>
    </row>
    <row r="24" spans="1:11" x14ac:dyDescent="0.25">
      <c r="A24" s="4">
        <v>630</v>
      </c>
      <c r="B24" s="5">
        <f>вес!B21*'питьевая 3сл труба пэ '!$N$1</f>
        <v>24422.949473684206</v>
      </c>
      <c r="C24" s="5">
        <f>вес!C21*'питьевая 3сл труба пэ '!$N$1</f>
        <v>30304.06105263158</v>
      </c>
      <c r="D24" s="5">
        <f>вес!D21*'питьевая 3сл труба пэ '!$N$1</f>
        <v>37573.768421052628</v>
      </c>
      <c r="E24" s="5">
        <f>вес!E21*'питьевая 3сл труба пэ '!$N$1</f>
        <v>46150.389473684212</v>
      </c>
      <c r="F24" s="5">
        <f>вес!F21*'питьевая 3сл труба пэ '!$N$1</f>
        <v>54400.282105263148</v>
      </c>
      <c r="G24" s="5">
        <f>вес!G21*'питьевая 3сл труба пэ '!$N$1</f>
        <v>56850.745263157885</v>
      </c>
      <c r="H24" s="5">
        <f>вес!H21*'питьевая 3сл труба пэ '!$N$1</f>
        <v>69266.425263157886</v>
      </c>
      <c r="I24" s="5">
        <f>вес!I21*'питьевая 3сл труба пэ '!$N$1</f>
        <v>84132.568421052638</v>
      </c>
      <c r="J24" s="5">
        <f>вес!J21*'питьевая 3сл труба пэ '!$N$1</f>
        <v>100468.98947368421</v>
      </c>
      <c r="K24" s="5">
        <f>вес!K21*'питьевая 3сл труба пэ '!$N$1</f>
        <v>119255.87368421051</v>
      </c>
    </row>
    <row r="25" spans="1:11" x14ac:dyDescent="0.25">
      <c r="A25" s="4">
        <v>710</v>
      </c>
      <c r="B25" s="5">
        <f>вес!B22*'питьевая 3сл труба пэ '!$N$1</f>
        <v>31120.882105263154</v>
      </c>
      <c r="C25" s="5">
        <f>вес!C22*'питьевая 3сл труба пэ '!$N$1</f>
        <v>38635.635789473679</v>
      </c>
      <c r="D25" s="5">
        <f>вес!D22*'питьевая 3сл труба пэ '!$N$1</f>
        <v>47784.031578947368</v>
      </c>
      <c r="E25" s="5">
        <f>вес!E22*'питьевая 3сл труба пэ '!$N$1</f>
        <v>58892.797894736839</v>
      </c>
      <c r="F25" s="5">
        <f>вес!F22*'питьевая 3сл труба пэ '!$N$1</f>
        <v>69184.743157894729</v>
      </c>
      <c r="G25" s="5">
        <f>вес!G22*'питьевая 3сл труба пэ '!$N$1</f>
        <v>72206.981052631585</v>
      </c>
      <c r="H25" s="5">
        <f>вес!H22*'питьевая 3сл труба пэ '!$N$1</f>
        <v>88216.673684210531</v>
      </c>
      <c r="I25" s="5">
        <f>вес!I22*'питьевая 3сл труба пэ '!$N$1</f>
        <v>107003.55789473683</v>
      </c>
      <c r="J25" s="5">
        <f>вес!J22*'питьевая 3сл труба пэ '!$N$1</f>
        <v>128240.90526315788</v>
      </c>
      <c r="K25" s="5">
        <f>вес!K22*'питьевая 3сл труба пэ '!$N$1</f>
        <v>151928.71578947367</v>
      </c>
    </row>
    <row r="26" spans="1:11" x14ac:dyDescent="0.25">
      <c r="A26" s="4">
        <v>800</v>
      </c>
      <c r="B26" s="5">
        <f>вес!B23*'питьевая 3сл труба пэ '!$N$1</f>
        <v>39452.456842105261</v>
      </c>
      <c r="C26" s="5">
        <f>вес!C23*'питьевая 3сл труба пэ '!$N$1</f>
        <v>48927.581052631576</v>
      </c>
      <c r="D26" s="5">
        <f>вес!D23*'питьевая 3сл труба пэ '!$N$1</f>
        <v>60526.439999999995</v>
      </c>
      <c r="E26" s="5">
        <f>вес!E23*'питьевая 3сл труба пэ '!$N$1</f>
        <v>74657.444210526315</v>
      </c>
      <c r="F26" s="5">
        <f>вес!F23*'питьевая 3сл труба пэ '!$N$1</f>
        <v>88216.673684210531</v>
      </c>
      <c r="G26" s="5">
        <f>вес!G23*'питьевая 3сл труба пэ '!$N$1</f>
        <v>91483.957894736828</v>
      </c>
      <c r="H26" s="5">
        <f>вес!H23*'питьевая 3сл труба пэ '!$N$1</f>
        <v>111904.48421052631</v>
      </c>
      <c r="I26" s="5">
        <f>вес!I23*'питьевая 3сл труба пэ '!$N$1</f>
        <v>135592.2947368421</v>
      </c>
      <c r="J26" s="5">
        <f>вес!J23*'питьевая 3сл труба пэ '!$N$1</f>
        <v>162547.38947368422</v>
      </c>
      <c r="K26" s="5">
        <f>вес!K23*'питьевая 3сл труба пэ '!$N$1</f>
        <v>192769.76842105263</v>
      </c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M1" sqref="M1:M1048576"/>
    </sheetView>
  </sheetViews>
  <sheetFormatPr defaultRowHeight="15" x14ac:dyDescent="0.25"/>
  <cols>
    <col min="1" max="1" width="14.140625" customWidth="1"/>
    <col min="2" max="9" width="8.5703125" customWidth="1"/>
    <col min="10" max="10" width="8.7109375" customWidth="1"/>
    <col min="11" max="11" width="8.5703125" customWidth="1"/>
    <col min="12" max="12" width="2.5703125" customWidth="1"/>
    <col min="13" max="13" width="9.140625" hidden="1" customWidth="1"/>
  </cols>
  <sheetData>
    <row r="1" spans="1:13" ht="21" customHeight="1" x14ac:dyDescent="0.3">
      <c r="A1" s="27" t="s">
        <v>3</v>
      </c>
      <c r="B1" s="28"/>
      <c r="C1" s="28"/>
      <c r="D1" s="28"/>
      <c r="E1" s="28"/>
      <c r="F1" s="28"/>
      <c r="G1" s="28"/>
      <c r="H1" s="28"/>
      <c r="I1" s="28"/>
      <c r="J1" s="28"/>
      <c r="K1" s="28"/>
      <c r="M1">
        <v>800</v>
      </c>
    </row>
    <row r="2" spans="1:13" x14ac:dyDescent="0.25">
      <c r="A2" s="12"/>
      <c r="B2" s="13"/>
      <c r="C2" s="1"/>
      <c r="D2" s="2"/>
      <c r="E2" s="1"/>
      <c r="F2" s="1"/>
      <c r="G2" s="2"/>
      <c r="H2" s="1"/>
      <c r="I2" s="1"/>
      <c r="J2" s="1"/>
      <c r="K2" s="3"/>
    </row>
    <row r="3" spans="1:13" x14ac:dyDescent="0.25">
      <c r="A3" s="12"/>
      <c r="B3" s="13"/>
      <c r="C3" s="1"/>
      <c r="D3" s="2"/>
      <c r="E3" s="1"/>
      <c r="F3" s="1"/>
      <c r="G3" s="2"/>
      <c r="H3" s="1"/>
      <c r="I3" s="10" t="s">
        <v>4</v>
      </c>
      <c r="J3" s="9"/>
      <c r="K3" s="8"/>
    </row>
    <row r="4" spans="1:13" ht="48" customHeight="1" x14ac:dyDescent="0.25">
      <c r="A4" s="14" t="s">
        <v>6</v>
      </c>
      <c r="B4" s="14" t="s">
        <v>7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14" t="s">
        <v>14</v>
      </c>
      <c r="J4" s="14" t="s">
        <v>15</v>
      </c>
      <c r="K4" s="14" t="s">
        <v>16</v>
      </c>
    </row>
    <row r="5" spans="1:13" ht="18" customHeight="1" x14ac:dyDescent="0.25">
      <c r="A5" s="15" t="s">
        <v>5</v>
      </c>
      <c r="B5" s="16">
        <v>20</v>
      </c>
      <c r="C5" s="16">
        <v>16</v>
      </c>
      <c r="D5" s="16">
        <v>12.5</v>
      </c>
      <c r="E5" s="16">
        <v>10</v>
      </c>
      <c r="F5" s="16">
        <v>8.3000000000000007</v>
      </c>
      <c r="G5" s="16">
        <v>8</v>
      </c>
      <c r="H5" s="16">
        <v>6.3</v>
      </c>
      <c r="I5" s="16">
        <v>5</v>
      </c>
      <c r="J5" s="16">
        <v>4</v>
      </c>
      <c r="K5" s="16">
        <v>3.2</v>
      </c>
    </row>
    <row r="6" spans="1:13" x14ac:dyDescent="0.25">
      <c r="A6" s="4">
        <v>63</v>
      </c>
      <c r="B6" s="5" t="s">
        <v>0</v>
      </c>
      <c r="C6" s="5">
        <f>вес!C3*' пикпайп'!$M$1</f>
        <v>316.24084210526314</v>
      </c>
      <c r="D6" s="5">
        <f>вес!D3*' пикпайп'!$M$1</f>
        <v>393.68757894736837</v>
      </c>
      <c r="E6" s="5">
        <f>вес!E3*' пикпайп'!$M$1</f>
        <v>462.26021052631569</v>
      </c>
      <c r="F6" s="5">
        <f>вес!F3*' пикпайп'!$M$1</f>
        <v>550.19452631578952</v>
      </c>
      <c r="G6" s="5">
        <f>вес!G3*' пикпайп'!$M$1</f>
        <v>576.81684210526316</v>
      </c>
      <c r="H6" s="5">
        <f>вес!H3*' пикпайп'!$M$1</f>
        <v>701.05431578947366</v>
      </c>
      <c r="I6" s="5">
        <f>вес!I3*' пикпайп'!$M$1</f>
        <v>847.07368421052627</v>
      </c>
      <c r="J6" s="5">
        <f>вес!J3*' пикпайп'!$M$1</f>
        <v>1008.421052631579</v>
      </c>
      <c r="K6" s="5">
        <f>вес!K3*' пикпайп'!$M$1</f>
        <v>1185.9031578947368</v>
      </c>
    </row>
    <row r="7" spans="1:13" x14ac:dyDescent="0.25">
      <c r="A7" s="4">
        <v>75</v>
      </c>
      <c r="B7" s="5">
        <f>вес!B4*' пикпайп'!$M$1</f>
        <v>378.35957894736839</v>
      </c>
      <c r="C7" s="5">
        <f>вес!C4*' пикпайп'!$M$1</f>
        <v>438.05810526315793</v>
      </c>
      <c r="D7" s="5">
        <f>вес!D4*' пикпайп'!$M$1</f>
        <v>538.90021052631573</v>
      </c>
      <c r="E7" s="5">
        <f>вес!E4*' пикпайп'!$M$1</f>
        <v>662.33094736842099</v>
      </c>
      <c r="F7" s="5">
        <f>вес!F4*' пикпайп'!$M$1</f>
        <v>782.53473684210519</v>
      </c>
      <c r="G7" s="5">
        <f>вес!G4*' пикпайп'!$M$1</f>
        <v>814.80421052631561</v>
      </c>
      <c r="H7" s="5">
        <f>вес!H4*' пикпайп'!$M$1</f>
        <v>992.28631578947363</v>
      </c>
      <c r="I7" s="5">
        <f>вес!I4*' пикпайп'!$M$1</f>
        <v>1177.8357894736841</v>
      </c>
      <c r="J7" s="5">
        <f>вес!J4*' пикпайп'!$M$1</f>
        <v>1419.856842105263</v>
      </c>
      <c r="K7" s="5">
        <f>вес!K4*' пикпайп'!$M$1</f>
        <v>1686.0799999999997</v>
      </c>
    </row>
    <row r="8" spans="1:13" x14ac:dyDescent="0.25">
      <c r="A8" s="4">
        <v>90</v>
      </c>
      <c r="B8" s="5">
        <f>вес!B5*' пикпайп'!$M$1</f>
        <v>508.24421052631578</v>
      </c>
      <c r="C8" s="5">
        <f>вес!C5*' пикпайп'!$M$1</f>
        <v>630.86821052631569</v>
      </c>
      <c r="D8" s="5">
        <f>вес!D5*' пикпайп'!$M$1</f>
        <v>781.72799999999995</v>
      </c>
      <c r="E8" s="5">
        <f>вес!E5*' пикпайп'!$M$1</f>
        <v>951.94947368421037</v>
      </c>
      <c r="F8" s="5">
        <f>вес!F5*' пикпайп'!$M$1</f>
        <v>1129.4315789473683</v>
      </c>
      <c r="G8" s="5">
        <f>вес!G5*' пикпайп'!$M$1</f>
        <v>1169.7684210526315</v>
      </c>
      <c r="H8" s="5">
        <f>вес!H5*' пикпайп'!$M$1</f>
        <v>1419.856842105263</v>
      </c>
      <c r="I8" s="5">
        <f>вес!I5*' пикпайп'!$M$1</f>
        <v>1710.282105263158</v>
      </c>
      <c r="J8" s="5">
        <f>вес!J5*' пикпайп'!$M$1</f>
        <v>2049.1115789473683</v>
      </c>
      <c r="K8" s="5">
        <f>вес!K5*' пикпайп'!$M$1</f>
        <v>2420.2105263157891</v>
      </c>
    </row>
    <row r="9" spans="1:13" x14ac:dyDescent="0.25">
      <c r="A9" s="4">
        <v>110</v>
      </c>
      <c r="B9" s="5">
        <f>вес!B6*' пикпайп'!$M$1</f>
        <v>750.26526315789476</v>
      </c>
      <c r="C9" s="5">
        <f>вес!C6*' пикпайп'!$M$1</f>
        <v>935.81473684210505</v>
      </c>
      <c r="D9" s="5">
        <f>вес!D6*' пикпайп'!$M$1</f>
        <v>1145.5663157894735</v>
      </c>
      <c r="E9" s="5">
        <f>вес!E6*' пикпайп'!$M$1</f>
        <v>1427.9242105263156</v>
      </c>
      <c r="F9" s="5">
        <f>вес!F6*' пикпайп'!$M$1</f>
        <v>1669.9452631578947</v>
      </c>
      <c r="G9" s="5">
        <f>вес!G6*' пикпайп'!$M$1</f>
        <v>1742.5515789473686</v>
      </c>
      <c r="H9" s="5">
        <f>вес!H6*' пикпайп'!$M$1</f>
        <v>2105.5831578947368</v>
      </c>
      <c r="I9" s="5">
        <f>вес!I6*' пикпайп'!$M$1</f>
        <v>2533.1536842105261</v>
      </c>
      <c r="J9" s="5">
        <f>вес!J6*' пикпайп'!$M$1</f>
        <v>3049.4652631578942</v>
      </c>
      <c r="K9" s="5">
        <f>вес!K6*' пикпайп'!$M$1</f>
        <v>3622.2484210526318</v>
      </c>
    </row>
    <row r="10" spans="1:13" x14ac:dyDescent="0.25">
      <c r="A10" s="4">
        <v>125</v>
      </c>
      <c r="B10" s="5">
        <f>вес!B7*' пикпайп'!$M$1</f>
        <v>984.21894736842091</v>
      </c>
      <c r="C10" s="5">
        <f>вес!C7*' пикпайп'!$M$1</f>
        <v>1210.1052631578946</v>
      </c>
      <c r="D10" s="5">
        <f>вес!D7*' пикпайп'!$M$1</f>
        <v>1476.3284210526315</v>
      </c>
      <c r="E10" s="5">
        <f>вес!E7*' пикпайп'!$M$1</f>
        <v>1823.2252631578945</v>
      </c>
      <c r="F10" s="5">
        <f>вес!F7*' пикпайп'!$M$1</f>
        <v>2145.92</v>
      </c>
      <c r="G10" s="5">
        <f>вес!G7*' пикпайп'!$M$1</f>
        <v>2218.5263157894733</v>
      </c>
      <c r="H10" s="5">
        <f>вес!H7*' пикпайп'!$M$1</f>
        <v>2718.7031578947372</v>
      </c>
      <c r="I10" s="5">
        <f>вес!I7*' пикпайп'!$M$1</f>
        <v>3291.4863157894738</v>
      </c>
      <c r="J10" s="5">
        <f>вес!J7*' пикпайп'!$M$1</f>
        <v>3928.8084210526313</v>
      </c>
      <c r="K10" s="5">
        <f>вес!K7*' пикпайп'!$M$1</f>
        <v>4662.9389473684205</v>
      </c>
    </row>
    <row r="11" spans="1:13" x14ac:dyDescent="0.25">
      <c r="A11" s="4">
        <v>140</v>
      </c>
      <c r="B11" s="5">
        <f>вес!B8*' пикпайп'!$M$1</f>
        <v>1234.3073684210526</v>
      </c>
      <c r="C11" s="5">
        <f>вес!C8*' пикпайп'!$M$1</f>
        <v>1508.5978947368421</v>
      </c>
      <c r="D11" s="5">
        <f>вес!D8*' пикпайп'!$M$1</f>
        <v>1863.5621052631577</v>
      </c>
      <c r="E11" s="5">
        <f>вес!E8*' пикпайп'!$M$1</f>
        <v>2283.0652631578946</v>
      </c>
      <c r="F11" s="5">
        <f>вес!F8*' пикпайп'!$M$1</f>
        <v>2702.5684210526315</v>
      </c>
      <c r="G11" s="5">
        <f>вес!G8*' пикпайп'!$M$1</f>
        <v>2791.3094736842104</v>
      </c>
      <c r="H11" s="5">
        <f>вес!H8*' пикпайп'!$M$1</f>
        <v>3404.4294736842103</v>
      </c>
      <c r="I11" s="5">
        <f>вес!I8*' пикпайп'!$M$1</f>
        <v>4098.2231578947367</v>
      </c>
      <c r="J11" s="5">
        <f>вес!J8*' пикпайп'!$M$1</f>
        <v>4937.2294736842105</v>
      </c>
      <c r="K11" s="5">
        <f>вес!K8*' пикпайп'!$M$1</f>
        <v>5864.9768421052631</v>
      </c>
    </row>
    <row r="12" spans="1:13" x14ac:dyDescent="0.25">
      <c r="A12" s="4">
        <v>160</v>
      </c>
      <c r="B12" s="5">
        <f>вес!B9*' пикпайп'!$M$1</f>
        <v>1597.338947368421</v>
      </c>
      <c r="C12" s="5">
        <f>вес!C9*' пикпайп'!$M$1</f>
        <v>1944.235789473684</v>
      </c>
      <c r="D12" s="5">
        <f>вес!D9*' пикпайп'!$M$1</f>
        <v>2444.4126315789472</v>
      </c>
      <c r="E12" s="5">
        <f>вес!E9*' пикпайп'!$M$1</f>
        <v>2992.9936842105258</v>
      </c>
      <c r="F12" s="5">
        <f>вес!F9*' пикпайп'!$M$1</f>
        <v>3509.3052631578944</v>
      </c>
      <c r="G12" s="5">
        <f>вес!G9*' пикпайп'!$M$1</f>
        <v>3638.3831578947365</v>
      </c>
      <c r="H12" s="5">
        <f>вес!H9*' пикпайп'!$M$1</f>
        <v>4437.0526315789466</v>
      </c>
      <c r="I12" s="5">
        <f>вес!I9*' пикпайп'!$M$1</f>
        <v>5380.9347368421049</v>
      </c>
      <c r="J12" s="5">
        <f>вес!J9*' пикпайп'!$M$1</f>
        <v>6429.692631578946</v>
      </c>
      <c r="K12" s="5">
        <f>вес!K9*' пикпайп'!$M$1</f>
        <v>7631.7305263157887</v>
      </c>
    </row>
    <row r="13" spans="1:13" x14ac:dyDescent="0.25">
      <c r="A13" s="4">
        <v>180</v>
      </c>
      <c r="B13" s="5">
        <f>вес!B10*' пикпайп'!$M$1</f>
        <v>1992.64</v>
      </c>
      <c r="C13" s="5">
        <f>вес!C10*' пикпайп'!$M$1</f>
        <v>2460.5473684210524</v>
      </c>
      <c r="D13" s="5">
        <f>вес!D10*' пикпайп'!$M$1</f>
        <v>3049.4652631578942</v>
      </c>
      <c r="E13" s="5">
        <f>вес!E10*' пикпайп'!$M$1</f>
        <v>3759.3936842105263</v>
      </c>
      <c r="F13" s="5">
        <f>вес!F10*' пикпайп'!$M$1</f>
        <v>4412.8505263157895</v>
      </c>
      <c r="G13" s="5">
        <f>вес!G10*' пикпайп'!$M$1</f>
        <v>4606.4673684210529</v>
      </c>
      <c r="H13" s="5">
        <f>вес!H10*' пикпайп'!$M$1</f>
        <v>5631.0231578947369</v>
      </c>
      <c r="I13" s="5">
        <f>вес!I10*' пикпайп'!$M$1</f>
        <v>6800.7915789473673</v>
      </c>
      <c r="J13" s="5">
        <f>вес!J10*' пикпайп'!$M$1</f>
        <v>8148.0421052631573</v>
      </c>
      <c r="K13" s="5">
        <f>вес!K10*' пикпайп'!$M$1</f>
        <v>9680.8421052631566</v>
      </c>
    </row>
    <row r="14" spans="1:13" x14ac:dyDescent="0.25">
      <c r="A14" s="4">
        <v>200</v>
      </c>
      <c r="B14" s="5">
        <f>вес!B11*' пикпайп'!$M$1</f>
        <v>2444.4126315789472</v>
      </c>
      <c r="C14" s="5">
        <f>вес!C11*' пикпайп'!$M$1</f>
        <v>3081.7347368421051</v>
      </c>
      <c r="D14" s="5">
        <f>вес!D11*' пикпайп'!$M$1</f>
        <v>3775.5284210526311</v>
      </c>
      <c r="E14" s="5">
        <f>вес!E11*' пикпайп'!$M$1</f>
        <v>4654.8715789473672</v>
      </c>
      <c r="F14" s="5">
        <f>вес!F11*' пикпайп'!$M$1</f>
        <v>5469.6757894736838</v>
      </c>
      <c r="G14" s="5">
        <f>вес!G11*' пикпайп'!$M$1</f>
        <v>5679.4273684210521</v>
      </c>
      <c r="H14" s="5">
        <f>вес!H11*' пикпайп'!$M$1</f>
        <v>6905.6673684210527</v>
      </c>
      <c r="I14" s="5">
        <f>вес!I11*' пикпайп'!$M$1</f>
        <v>8390.0631578947377</v>
      </c>
      <c r="J14" s="5">
        <f>вес!J11*' пикпайп'!$M$1</f>
        <v>10084.210526315788</v>
      </c>
      <c r="K14" s="5">
        <f>вес!K11*' пикпайп'!$M$1</f>
        <v>11939.705263157894</v>
      </c>
    </row>
    <row r="15" spans="1:13" x14ac:dyDescent="0.25">
      <c r="A15" s="4">
        <v>225</v>
      </c>
      <c r="B15" s="5">
        <f>вес!B12*' пикпайп'!$M$1</f>
        <v>3097.8694736842099</v>
      </c>
      <c r="C15" s="5">
        <f>вес!C12*' пикпайп'!$M$1</f>
        <v>3840.0673684210524</v>
      </c>
      <c r="D15" s="5">
        <f>вес!D12*' пикпайп'!$M$1</f>
        <v>4743.612631578947</v>
      </c>
      <c r="E15" s="5">
        <f>вес!E12*' пикпайп'!$M$1</f>
        <v>5881.1115789473679</v>
      </c>
      <c r="F15" s="5">
        <f>вес!F12*' пикпайп'!$M$1</f>
        <v>6897.6</v>
      </c>
      <c r="G15" s="5">
        <f>вес!G12*' пикпайп'!$M$1</f>
        <v>7212.2273684210513</v>
      </c>
      <c r="H15" s="5">
        <f>вес!H12*' пикпайп'!$M$1</f>
        <v>8793.4315789473694</v>
      </c>
      <c r="I15" s="5">
        <f>вес!I12*' пикпайп'!$M$1</f>
        <v>10648.926315789473</v>
      </c>
      <c r="J15" s="5">
        <f>вес!J12*' пикпайп'!$M$1</f>
        <v>12746.442105263159</v>
      </c>
      <c r="K15" s="5">
        <f>вес!K12*' пикпайп'!$M$1</f>
        <v>15085.97894736842</v>
      </c>
    </row>
    <row r="16" spans="1:13" x14ac:dyDescent="0.25">
      <c r="A16" s="4">
        <v>250</v>
      </c>
      <c r="B16" s="5">
        <f>вес!B13*' пикпайп'!$M$1</f>
        <v>3880.4042105263152</v>
      </c>
      <c r="C16" s="5">
        <f>вес!C13*' пикпайп'!$M$1</f>
        <v>4759.7473684210527</v>
      </c>
      <c r="D16" s="5">
        <f>вес!D13*' пикпайп'!$M$1</f>
        <v>5881.1115789473679</v>
      </c>
      <c r="E16" s="5">
        <f>вес!E13*' пикпайп'!$M$1</f>
        <v>7196.0926315789466</v>
      </c>
      <c r="F16" s="5">
        <f>вес!F13*' пикпайп'!$M$1</f>
        <v>8551.410526315789</v>
      </c>
      <c r="G16" s="5">
        <f>вес!G13*' пикпайп'!$M$1</f>
        <v>8874.1052631578932</v>
      </c>
      <c r="H16" s="5">
        <f>вес!H13*' пикпайп'!$M$1</f>
        <v>10810.273684210526</v>
      </c>
      <c r="I16" s="5">
        <f>вес!I13*' пикпайп'!$M$1</f>
        <v>13069.136842105263</v>
      </c>
      <c r="J16" s="5">
        <f>вес!J13*' пикпайп'!$M$1</f>
        <v>15650.694736842104</v>
      </c>
      <c r="K16" s="5">
        <f>вес!K13*' пикпайп'!$M$1</f>
        <v>18635.621052631577</v>
      </c>
    </row>
    <row r="17" spans="1:11" x14ac:dyDescent="0.25">
      <c r="A17" s="4">
        <v>280</v>
      </c>
      <c r="B17" s="5">
        <f>вес!B14*' пикпайп'!$M$1</f>
        <v>4808.1515789473688</v>
      </c>
      <c r="C17" s="5">
        <f>вес!C14*' пикпайп'!$M$1</f>
        <v>5953.717894736842</v>
      </c>
      <c r="D17" s="5">
        <f>вес!D14*' пикпайп'!$M$1</f>
        <v>7333.2378947368416</v>
      </c>
      <c r="E17" s="5">
        <f>вес!E14*' пикпайп'!$M$1</f>
        <v>9116.1263157894737</v>
      </c>
      <c r="F17" s="5">
        <f>вес!F14*' пикпайп'!$M$1</f>
        <v>10648.926315789473</v>
      </c>
      <c r="G17" s="5">
        <f>вес!G14*' пикпайп'!$M$1</f>
        <v>11132.96842105263</v>
      </c>
      <c r="H17" s="5">
        <f>вес!H14*' пикпайп'!$M$1</f>
        <v>13553.17894736842</v>
      </c>
      <c r="I17" s="5">
        <f>вес!I14*' пикпайп'!$M$1</f>
        <v>16376.75789473684</v>
      </c>
      <c r="J17" s="5">
        <f>вес!J14*' пикпайп'!$M$1</f>
        <v>19684.378947368419</v>
      </c>
      <c r="K17" s="5">
        <f>вес!K14*' пикпайп'!$M$1</f>
        <v>23314.694736842102</v>
      </c>
    </row>
    <row r="18" spans="1:11" x14ac:dyDescent="0.25">
      <c r="A18" s="4">
        <v>315</v>
      </c>
      <c r="B18" s="5">
        <f>вес!B15*' пикпайп'!$M$1</f>
        <v>6042.4589473684209</v>
      </c>
      <c r="C18" s="5">
        <f>вес!C15*' пикпайп'!$M$1</f>
        <v>7542.9894736842098</v>
      </c>
      <c r="D18" s="5">
        <f>вес!D15*' пикпайп'!$M$1</f>
        <v>9358.1473684210523</v>
      </c>
      <c r="E18" s="5">
        <f>вес!E15*' пикпайп'!$M$1</f>
        <v>11455.663157894736</v>
      </c>
      <c r="F18" s="5">
        <f>вес!F15*' пикпайп'!$M$1</f>
        <v>13472.505263157893</v>
      </c>
      <c r="G18" s="5">
        <f>вес!G15*' пикпайп'!$M$1</f>
        <v>14037.221052631578</v>
      </c>
      <c r="H18" s="5">
        <f>вес!H15*' пикпайп'!$M$1</f>
        <v>17183.494736842105</v>
      </c>
      <c r="I18" s="5">
        <f>вес!I15*' пикпайп'!$M$1</f>
        <v>20733.136842105261</v>
      </c>
      <c r="J18" s="5">
        <f>вес!J15*' пикпайп'!$M$1</f>
        <v>24847.494736842105</v>
      </c>
      <c r="K18" s="5">
        <f>вес!K15*' пикпайп'!$M$1</f>
        <v>29526.568421052634</v>
      </c>
    </row>
    <row r="19" spans="1:11" x14ac:dyDescent="0.25">
      <c r="A19" s="4">
        <v>355</v>
      </c>
      <c r="B19" s="5">
        <f>вес!B16*' пикпайп'!$M$1</f>
        <v>7688.2021052631571</v>
      </c>
      <c r="C19" s="5">
        <f>вес!C16*' пикпайп'!$M$1</f>
        <v>9519.4947368421053</v>
      </c>
      <c r="D19" s="5">
        <f>вес!D16*' пикпайп'!$M$1</f>
        <v>11778.357894736841</v>
      </c>
      <c r="E19" s="5">
        <f>вес!E16*' пикпайп'!$M$1</f>
        <v>14521.263157894737</v>
      </c>
      <c r="F19" s="5">
        <f>вес!F16*' пикпайп'!$M$1</f>
        <v>25170.189473684208</v>
      </c>
      <c r="G19" s="5">
        <f>вес!G16*' пикпайп'!$M$1</f>
        <v>17909.557894736841</v>
      </c>
      <c r="H19" s="5">
        <f>вес!H16*' пикпайп'!$M$1</f>
        <v>21781.894736842107</v>
      </c>
      <c r="I19" s="5">
        <f>вес!I16*' пикпайп'!$M$1</f>
        <v>26299.621052631581</v>
      </c>
      <c r="J19" s="5">
        <f>вес!J16*' пикпайп'!$M$1</f>
        <v>31624.084210526315</v>
      </c>
      <c r="K19" s="5">
        <f>вес!K16*' пикпайп'!$M$1</f>
        <v>37432.589473684209</v>
      </c>
    </row>
    <row r="20" spans="1:11" x14ac:dyDescent="0.25">
      <c r="A20" s="4">
        <v>400</v>
      </c>
      <c r="B20" s="5">
        <f>вес!B17*' пикпайп'!$M$1</f>
        <v>9761.515789473684</v>
      </c>
      <c r="C20" s="5">
        <f>вес!C17*' пикпайп'!$M$1</f>
        <v>12181.726315789472</v>
      </c>
      <c r="D20" s="5">
        <f>вес!D17*' пикпайп'!$M$1</f>
        <v>15005.305263157894</v>
      </c>
      <c r="E20" s="5">
        <f>вес!E17*' пикпайп'!$M$1</f>
        <v>18474.273684210526</v>
      </c>
      <c r="F20" s="5">
        <f>вес!F17*' пикпайп'!$M$1</f>
        <v>21701.221052631576</v>
      </c>
      <c r="G20" s="5">
        <f>вес!G17*' пикпайп'!$M$1</f>
        <v>22588.631578947367</v>
      </c>
      <c r="H20" s="5">
        <f>вес!H17*' пикпайп'!$M$1</f>
        <v>27590.400000000001</v>
      </c>
      <c r="I20" s="5">
        <f>вес!I17*' пикпайп'!$M$1</f>
        <v>33398.905263157896</v>
      </c>
      <c r="J20" s="5">
        <f>вес!J17*' пикпайп'!$M$1</f>
        <v>40094.821052631582</v>
      </c>
      <c r="K20" s="5">
        <f>вес!K17*' пикпайп'!$M$1</f>
        <v>47597.473684210527</v>
      </c>
    </row>
    <row r="21" spans="1:11" x14ac:dyDescent="0.25">
      <c r="A21" s="4">
        <v>450</v>
      </c>
      <c r="B21" s="5">
        <f>вес!B18*' пикпайп'!$M$1</f>
        <v>12262.399999999998</v>
      </c>
      <c r="C21" s="5">
        <f>вес!C18*' пикпайп'!$M$1</f>
        <v>15328</v>
      </c>
      <c r="D21" s="5">
        <f>вес!D18*' пикпайп'!$M$1</f>
        <v>18958.315789473683</v>
      </c>
      <c r="E21" s="5">
        <f>вес!E18*' пикпайп'!$M$1</f>
        <v>23395.36842105263</v>
      </c>
      <c r="F21" s="5">
        <f>вес!F18*' пикпайп'!$M$1</f>
        <v>27429.052631578947</v>
      </c>
      <c r="G21" s="5">
        <f>вес!G18*' пикпайп'!$M$1</f>
        <v>28639.157894736843</v>
      </c>
      <c r="H21" s="5">
        <f>вес!H18*' пикпайп'!$M$1</f>
        <v>34931.705263157892</v>
      </c>
      <c r="I21" s="5">
        <f>вес!I18*' пикпайп'!$M$1</f>
        <v>42273.010526315782</v>
      </c>
      <c r="J21" s="5">
        <f>вес!J18*' пикпайп'!$M$1</f>
        <v>50743.747368421049</v>
      </c>
      <c r="K21" s="5">
        <f>вес!K18*' пикпайп'!$M$1</f>
        <v>60182.568421052623</v>
      </c>
    </row>
    <row r="22" spans="1:11" x14ac:dyDescent="0.25">
      <c r="A22" s="4">
        <v>500</v>
      </c>
      <c r="B22" s="5">
        <f>вес!B19*' пикпайп'!$M$1</f>
        <v>15328</v>
      </c>
      <c r="C22" s="5">
        <f>вес!C19*' пикпайп'!$M$1</f>
        <v>18877.642105263156</v>
      </c>
      <c r="D22" s="5">
        <f>вес!D19*' пикпайп'!$M$1</f>
        <v>23395.36842105263</v>
      </c>
      <c r="E22" s="5">
        <f>вес!E19*' пикпайп'!$M$1</f>
        <v>28881.178947368415</v>
      </c>
      <c r="F22" s="5">
        <f>вес!F19*' пикпайп'!$M$1</f>
        <v>33882.947368421046</v>
      </c>
      <c r="G22" s="5">
        <f>вес!G19*' пикпайп'!$M$1</f>
        <v>35415.747368421049</v>
      </c>
      <c r="H22" s="5">
        <f>вес!H19*' пикпайп'!$M$1</f>
        <v>43160.421052631573</v>
      </c>
      <c r="I22" s="5">
        <f>вес!I19*' пикпайп'!$M$1</f>
        <v>52195.873684210528</v>
      </c>
      <c r="J22" s="5">
        <f>вес!J19*' пикпайп'!$M$1</f>
        <v>62522.105263157893</v>
      </c>
      <c r="K22" s="5">
        <f>вес!K19*' пикпайп'!$M$1</f>
        <v>74300.46315789473</v>
      </c>
    </row>
    <row r="23" spans="1:11" x14ac:dyDescent="0.25">
      <c r="A23" s="4">
        <v>560</v>
      </c>
      <c r="B23" s="5">
        <f>вес!B20*' пикпайп'!$M$1</f>
        <v>19038.989473684211</v>
      </c>
      <c r="C23" s="5">
        <f>вес!C20*' пикпайп'!$M$1</f>
        <v>23718.063157894736</v>
      </c>
      <c r="D23" s="5">
        <f>вес!D20*' пикпайп'!$M$1</f>
        <v>29284.547368421052</v>
      </c>
      <c r="E23" s="5">
        <f>вес!E20*' пикпайп'!$M$1</f>
        <v>36141.810526315785</v>
      </c>
      <c r="F23" s="5">
        <f>вес!F20*' пикпайп'!$M$1</f>
        <v>42434.357894736844</v>
      </c>
      <c r="G23" s="5">
        <f>вес!G20*' пикпайп'!$M$1</f>
        <v>44370.526315789473</v>
      </c>
      <c r="H23" s="5">
        <f>вес!H20*' пикпайп'!$M$1</f>
        <v>54132.042105263143</v>
      </c>
      <c r="I23" s="5">
        <f>вес!I20*' пикпайп'!$M$1</f>
        <v>65345.684210526313</v>
      </c>
      <c r="J23" s="5">
        <f>вес!J20*' пикпайп'!$M$1</f>
        <v>78495.494736842098</v>
      </c>
      <c r="K23" s="5">
        <f>вес!K20*' пикпайп'!$M$1</f>
        <v>93581.473684210519</v>
      </c>
    </row>
    <row r="24" spans="1:11" x14ac:dyDescent="0.25">
      <c r="A24" s="4">
        <v>630</v>
      </c>
      <c r="B24" s="5">
        <f>вес!B21*' пикпайп'!$M$1</f>
        <v>24121.431578947366</v>
      </c>
      <c r="C24" s="5">
        <f>вес!C21*' пикпайп'!$M$1</f>
        <v>29929.936842105264</v>
      </c>
      <c r="D24" s="5">
        <f>вес!D21*' пикпайп'!$M$1</f>
        <v>37109.8947368421</v>
      </c>
      <c r="E24" s="5">
        <f>вес!E21*' пикпайп'!$M$1</f>
        <v>45580.631578947367</v>
      </c>
      <c r="F24" s="5">
        <f>вес!F21*' пикпайп'!$M$1</f>
        <v>53728.673684210517</v>
      </c>
      <c r="G24" s="5">
        <f>вес!G21*' пикпайп'!$M$1</f>
        <v>56148.88421052631</v>
      </c>
      <c r="H24" s="5">
        <f>вес!H21*' пикпайп'!$M$1</f>
        <v>68411.284210526312</v>
      </c>
      <c r="I24" s="5">
        <f>вес!I21*' пикпайп'!$M$1</f>
        <v>83093.894736842107</v>
      </c>
      <c r="J24" s="5">
        <f>вес!J21*' пикпайп'!$M$1</f>
        <v>99228.631578947359</v>
      </c>
      <c r="K24" s="5">
        <f>вес!K21*' пикпайп'!$M$1</f>
        <v>117783.57894736841</v>
      </c>
    </row>
    <row r="25" spans="1:11" x14ac:dyDescent="0.25">
      <c r="A25" s="4">
        <v>710</v>
      </c>
      <c r="B25" s="5">
        <f>вес!B22*' пикпайп'!$M$1</f>
        <v>30736.673684210524</v>
      </c>
      <c r="C25" s="5">
        <f>вес!C22*' пикпайп'!$M$1</f>
        <v>38158.652631578938</v>
      </c>
      <c r="D25" s="5">
        <f>вес!D22*' пикпайп'!$M$1</f>
        <v>47194.105263157893</v>
      </c>
      <c r="E25" s="5">
        <f>вес!E22*' пикпайп'!$M$1</f>
        <v>58165.72631578947</v>
      </c>
      <c r="F25" s="5">
        <f>вес!F22*' пикпайп'!$M$1</f>
        <v>68330.610526315781</v>
      </c>
      <c r="G25" s="5">
        <f>вес!G22*' пикпайп'!$M$1</f>
        <v>71315.53684210527</v>
      </c>
      <c r="H25" s="5">
        <f>вес!H22*' пикпайп'!$M$1</f>
        <v>87127.578947368427</v>
      </c>
      <c r="I25" s="5">
        <f>вес!I22*' пикпайп'!$M$1</f>
        <v>105682.52631578947</v>
      </c>
      <c r="J25" s="5">
        <f>вес!J22*' пикпайп'!$M$1</f>
        <v>126657.68421052631</v>
      </c>
      <c r="K25" s="5">
        <f>вес!K22*' пикпайп'!$M$1</f>
        <v>150053.05263157893</v>
      </c>
    </row>
    <row r="26" spans="1:11" x14ac:dyDescent="0.25">
      <c r="A26" s="4">
        <v>800</v>
      </c>
      <c r="B26" s="5">
        <f>вес!B23*' пикпайп'!$M$1</f>
        <v>38965.389473684205</v>
      </c>
      <c r="C26" s="5">
        <f>вес!C23*' пикпайп'!$M$1</f>
        <v>48323.536842105263</v>
      </c>
      <c r="D26" s="5">
        <f>вес!D23*' пикпайп'!$M$1</f>
        <v>59779.19999999999</v>
      </c>
      <c r="E26" s="5">
        <f>вес!E23*' пикпайп'!$M$1</f>
        <v>73735.747368421056</v>
      </c>
      <c r="F26" s="5">
        <f>вес!F23*' пикпайп'!$M$1</f>
        <v>87127.578947368427</v>
      </c>
      <c r="G26" s="5">
        <f>вес!G23*' пикпайп'!$M$1</f>
        <v>90354.526315789466</v>
      </c>
      <c r="H26" s="5">
        <f>вес!H23*' пикпайп'!$M$1</f>
        <v>110522.94736842104</v>
      </c>
      <c r="I26" s="5">
        <f>вес!I23*' пикпайп'!$M$1</f>
        <v>133918.31578947368</v>
      </c>
      <c r="J26" s="5">
        <f>вес!J23*' пикпайп'!$M$1</f>
        <v>160540.63157894736</v>
      </c>
      <c r="K26" s="5">
        <f>вес!K23*' пикпайп'!$M$1</f>
        <v>190389.89473684211</v>
      </c>
    </row>
    <row r="27" spans="1:11" hidden="1" x14ac:dyDescent="0.25">
      <c r="A27" s="4">
        <v>900</v>
      </c>
      <c r="B27" s="5" t="e">
        <f>#REF!*'[1]плотность и вес 1пм пэ трубы'!B33</f>
        <v>#REF!</v>
      </c>
      <c r="C27" s="5" t="e">
        <f>#REF!*'[1]плотность и вес 1пм пэ трубы'!C33</f>
        <v>#REF!</v>
      </c>
      <c r="D27" s="5" t="e">
        <f>#REF!*'[1]плотность и вес 1пм пэ трубы'!D33</f>
        <v>#REF!</v>
      </c>
      <c r="E27" s="5" t="e">
        <f>#REF!*'[1]плотность и вес 1пм пэ трубы'!E33</f>
        <v>#REF!</v>
      </c>
      <c r="F27" s="5" t="e">
        <f>#REF!*'[1]плотность и вес 1пм пэ трубы'!F33</f>
        <v>#REF!</v>
      </c>
      <c r="G27" s="5" t="e">
        <f>#REF!*'[1]плотность и вес 1пм пэ трубы'!G33</f>
        <v>#REF!</v>
      </c>
      <c r="H27" s="5" t="e">
        <f>#REF!*'[1]плотность и вес 1пм пэ трубы'!H33</f>
        <v>#REF!</v>
      </c>
      <c r="I27" s="5" t="e">
        <f>#REF!*'[1]плотность и вес 1пм пэ трубы'!I33</f>
        <v>#REF!</v>
      </c>
      <c r="J27" s="5" t="e">
        <f>#REF!*'[1]плотность и вес 1пм пэ трубы'!J33</f>
        <v>#REF!</v>
      </c>
      <c r="K27" s="5" t="s">
        <v>0</v>
      </c>
    </row>
    <row r="28" spans="1:11" hidden="1" x14ac:dyDescent="0.25">
      <c r="A28" s="4">
        <v>1000</v>
      </c>
      <c r="B28" s="5" t="e">
        <f>#REF!*'[1]плотность и вес 1пм пэ трубы'!B34</f>
        <v>#REF!</v>
      </c>
      <c r="C28" s="5" t="e">
        <f>#REF!*'[1]плотность и вес 1пм пэ трубы'!C34</f>
        <v>#REF!</v>
      </c>
      <c r="D28" s="5" t="e">
        <f>#REF!*'[1]плотность и вес 1пм пэ трубы'!D34</f>
        <v>#REF!</v>
      </c>
      <c r="E28" s="5" t="e">
        <f>#REF!*'[1]плотность и вес 1пм пэ трубы'!E34</f>
        <v>#REF!</v>
      </c>
      <c r="F28" s="5" t="e">
        <f>#REF!*'[1]плотность и вес 1пм пэ трубы'!F34</f>
        <v>#REF!</v>
      </c>
      <c r="G28" s="5" t="e">
        <f>#REF!*'[1]плотность и вес 1пм пэ трубы'!G34</f>
        <v>#REF!</v>
      </c>
      <c r="H28" s="5" t="e">
        <f>#REF!*'[1]плотность и вес 1пм пэ трубы'!H34</f>
        <v>#REF!</v>
      </c>
      <c r="I28" s="5" t="e">
        <f>#REF!*'[1]плотность и вес 1пм пэ трубы'!I34</f>
        <v>#REF!</v>
      </c>
      <c r="J28" s="5" t="e">
        <f>#REF!*'[1]плотность и вес 1пм пэ трубы'!J34</f>
        <v>#REF!</v>
      </c>
      <c r="K28" s="5" t="s">
        <v>0</v>
      </c>
    </row>
    <row r="29" spans="1:11" hidden="1" x14ac:dyDescent="0.25">
      <c r="A29" s="4">
        <v>1200</v>
      </c>
      <c r="B29" s="5" t="e">
        <f>#REF!*'[1]плотность и вес 1пм пэ трубы'!B35</f>
        <v>#REF!</v>
      </c>
      <c r="C29" s="5" t="e">
        <f>#REF!*'[1]плотность и вес 1пм пэ трубы'!C35</f>
        <v>#REF!</v>
      </c>
      <c r="D29" s="5" t="e">
        <f>#REF!*'[1]плотность и вес 1пм пэ трубы'!D35</f>
        <v>#REF!</v>
      </c>
      <c r="E29" s="5" t="e">
        <f>#REF!*'[1]плотность и вес 1пм пэ трубы'!E35</f>
        <v>#REF!</v>
      </c>
      <c r="F29" s="5" t="e">
        <f>#REF!*'[1]плотность и вес 1пм пэ трубы'!F35</f>
        <v>#REF!</v>
      </c>
      <c r="G29" s="5" t="e">
        <f>#REF!*'[1]плотность и вес 1пм пэ трубы'!G35</f>
        <v>#REF!</v>
      </c>
      <c r="H29" s="5" t="e">
        <f>#REF!*'[1]плотность и вес 1пм пэ трубы'!H35</f>
        <v>#REF!</v>
      </c>
      <c r="I29" s="5" t="e">
        <f>#REF!*'[1]плотность и вес 1пм пэ трубы'!I35</f>
        <v>#REF!</v>
      </c>
      <c r="J29" s="5" t="s">
        <v>0</v>
      </c>
      <c r="K29" s="5" t="s">
        <v>0</v>
      </c>
    </row>
  </sheetData>
  <mergeCells count="1">
    <mergeCell ref="A1:K1"/>
  </mergeCells>
  <pageMargins left="0.59055118110236227" right="0.11811023622047245" top="0.35433070866141736" bottom="0.35433070866141736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M1" sqref="M1:M1048576"/>
    </sheetView>
  </sheetViews>
  <sheetFormatPr defaultRowHeight="15" x14ac:dyDescent="0.25"/>
  <cols>
    <col min="1" max="1" width="14" customWidth="1"/>
    <col min="13" max="13" width="9.140625" hidden="1" customWidth="1"/>
  </cols>
  <sheetData>
    <row r="1" spans="1:13" ht="18.75" x14ac:dyDescent="0.3">
      <c r="A1" s="27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M1">
        <v>820</v>
      </c>
    </row>
    <row r="2" spans="1:13" x14ac:dyDescent="0.25">
      <c r="A2" s="1"/>
      <c r="B2" s="2"/>
      <c r="C2" s="1"/>
      <c r="D2" s="1"/>
      <c r="E2" s="1"/>
      <c r="F2" s="3"/>
      <c r="G2" s="7"/>
      <c r="H2" s="7"/>
      <c r="I2" s="7"/>
      <c r="J2" s="7"/>
      <c r="K2" s="7"/>
    </row>
    <row r="3" spans="1:13" x14ac:dyDescent="0.25">
      <c r="A3" s="12"/>
      <c r="B3" s="13"/>
      <c r="C3" s="1"/>
      <c r="D3" s="2"/>
      <c r="E3" s="1"/>
      <c r="F3" s="1"/>
      <c r="G3" s="2"/>
      <c r="H3" s="1"/>
      <c r="I3" s="10" t="s">
        <v>4</v>
      </c>
      <c r="J3" s="9"/>
      <c r="K3" s="8"/>
    </row>
    <row r="4" spans="1:13" ht="45" x14ac:dyDescent="0.25">
      <c r="A4" s="14" t="s">
        <v>6</v>
      </c>
      <c r="B4" s="14" t="s">
        <v>7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14" t="s">
        <v>14</v>
      </c>
      <c r="J4" s="14" t="s">
        <v>15</v>
      </c>
      <c r="K4" s="14" t="s">
        <v>16</v>
      </c>
    </row>
    <row r="5" spans="1:13" ht="16.5" customHeight="1" x14ac:dyDescent="0.25">
      <c r="A5" s="15" t="s">
        <v>5</v>
      </c>
      <c r="B5" s="16">
        <v>20</v>
      </c>
      <c r="C5" s="16">
        <v>16</v>
      </c>
      <c r="D5" s="16">
        <v>12.5</v>
      </c>
      <c r="E5" s="16">
        <v>10</v>
      </c>
      <c r="F5" s="16">
        <v>8.3000000000000007</v>
      </c>
      <c r="G5" s="16">
        <v>8</v>
      </c>
      <c r="H5" s="16">
        <v>6.3</v>
      </c>
      <c r="I5" s="16">
        <v>5</v>
      </c>
      <c r="J5" s="16">
        <v>4</v>
      </c>
      <c r="K5" s="16">
        <v>3.2</v>
      </c>
    </row>
    <row r="6" spans="1:13" x14ac:dyDescent="0.25">
      <c r="A6" s="4">
        <v>63</v>
      </c>
      <c r="B6" s="5" t="s">
        <v>0</v>
      </c>
      <c r="C6" s="5">
        <f>вес!C3*'пикпайп RC'!$M$1</f>
        <v>324.14686315789476</v>
      </c>
      <c r="D6" s="5">
        <f>вес!D3*'пикпайп RC'!$M$1</f>
        <v>403.52976842105261</v>
      </c>
      <c r="E6" s="5">
        <f>вес!E3*'пикпайп RC'!$M$1</f>
        <v>473.81671578947356</v>
      </c>
      <c r="F6" s="5">
        <f>вес!F3*'пикпайп RC'!$M$1</f>
        <v>563.94938947368416</v>
      </c>
      <c r="G6" s="5">
        <f>вес!G3*'пикпайп RC'!$M$1</f>
        <v>591.23726315789474</v>
      </c>
      <c r="H6" s="5">
        <f>вес!H3*'пикпайп RC'!$M$1</f>
        <v>718.58067368421052</v>
      </c>
      <c r="I6" s="5">
        <f>вес!I3*'пикпайп RC'!$M$1</f>
        <v>868.25052631578944</v>
      </c>
      <c r="J6" s="5">
        <f>вес!J3*'пикпайп RC'!$M$1</f>
        <v>1033.6315789473686</v>
      </c>
      <c r="K6" s="5">
        <f>вес!K3*'пикпайп RC'!$M$1</f>
        <v>1215.5507368421052</v>
      </c>
    </row>
    <row r="7" spans="1:13" x14ac:dyDescent="0.25">
      <c r="A7" s="4">
        <v>75</v>
      </c>
      <c r="B7" s="5">
        <f>вес!B4*'пикпайп RC'!$M$1</f>
        <v>387.81856842105259</v>
      </c>
      <c r="C7" s="5">
        <f>вес!C4*'пикпайп RC'!$M$1</f>
        <v>449.00955789473687</v>
      </c>
      <c r="D7" s="5">
        <f>вес!D4*'пикпайп RC'!$M$1</f>
        <v>552.37271578947366</v>
      </c>
      <c r="E7" s="5">
        <f>вес!E4*'пикпайп RC'!$M$1</f>
        <v>678.88922105263157</v>
      </c>
      <c r="F7" s="5">
        <f>вес!F4*'пикпайп RC'!$M$1</f>
        <v>802.09810526315778</v>
      </c>
      <c r="G7" s="5">
        <f>вес!G4*'пикпайп RC'!$M$1</f>
        <v>835.17431578947355</v>
      </c>
      <c r="H7" s="5">
        <f>вес!H4*'пикпайп RC'!$M$1</f>
        <v>1017.0934736842105</v>
      </c>
      <c r="I7" s="5">
        <f>вес!I4*'пикпайп RC'!$M$1</f>
        <v>1207.2816842105262</v>
      </c>
      <c r="J7" s="5">
        <f>вес!J4*'пикпайп RC'!$M$1</f>
        <v>1455.3532631578946</v>
      </c>
      <c r="K7" s="5">
        <f>вес!K4*'пикпайп RC'!$M$1</f>
        <v>1728.2319999999997</v>
      </c>
    </row>
    <row r="8" spans="1:13" x14ac:dyDescent="0.25">
      <c r="A8" s="4">
        <v>90</v>
      </c>
      <c r="B8" s="5">
        <f>вес!B5*'пикпайп RC'!$M$1</f>
        <v>520.95031578947362</v>
      </c>
      <c r="C8" s="5">
        <f>вес!C5*'пикпайп RC'!$M$1</f>
        <v>646.63991578947366</v>
      </c>
      <c r="D8" s="5">
        <f>вес!D5*'пикпайп RC'!$M$1</f>
        <v>801.27119999999991</v>
      </c>
      <c r="E8" s="5">
        <f>вес!E5*'пикпайп RC'!$M$1</f>
        <v>975.74821052631557</v>
      </c>
      <c r="F8" s="5">
        <f>вес!F5*'пикпайп RC'!$M$1</f>
        <v>1157.6673684210525</v>
      </c>
      <c r="G8" s="5">
        <f>вес!G5*'пикпайп RC'!$M$1</f>
        <v>1199.0126315789473</v>
      </c>
      <c r="H8" s="5">
        <f>вес!H5*'пикпайп RC'!$M$1</f>
        <v>1455.3532631578946</v>
      </c>
      <c r="I8" s="5">
        <f>вес!I5*'пикпайп RC'!$M$1</f>
        <v>1753.0391578947369</v>
      </c>
      <c r="J8" s="5">
        <f>вес!J5*'пикпайп RC'!$M$1</f>
        <v>2100.3393684210523</v>
      </c>
      <c r="K8" s="5">
        <f>вес!K5*'пикпайп RC'!$M$1</f>
        <v>2480.7157894736843</v>
      </c>
    </row>
    <row r="9" spans="1:13" x14ac:dyDescent="0.25">
      <c r="A9" s="4">
        <v>110</v>
      </c>
      <c r="B9" s="5">
        <f>вес!B6*'пикпайп RC'!$M$1</f>
        <v>769.02189473684211</v>
      </c>
      <c r="C9" s="5">
        <f>вес!C6*'пикпайп RC'!$M$1</f>
        <v>959.21010526315774</v>
      </c>
      <c r="D9" s="5">
        <f>вес!D6*'пикпайп RC'!$M$1</f>
        <v>1174.2054736842103</v>
      </c>
      <c r="E9" s="5">
        <f>вес!E6*'пикпайп RC'!$M$1</f>
        <v>1463.6223157894735</v>
      </c>
      <c r="F9" s="5">
        <f>вес!F6*'пикпайп RC'!$M$1</f>
        <v>1711.6938947368419</v>
      </c>
      <c r="G9" s="5">
        <f>вес!G6*'пикпайп RC'!$M$1</f>
        <v>1786.1153684210528</v>
      </c>
      <c r="H9" s="5">
        <f>вес!H6*'пикпайп RC'!$M$1</f>
        <v>2158.222736842105</v>
      </c>
      <c r="I9" s="5">
        <f>вес!I6*'пикпайп RC'!$M$1</f>
        <v>2596.4825263157895</v>
      </c>
      <c r="J9" s="5">
        <f>вес!J6*'пикпайп RC'!$M$1</f>
        <v>3125.701894736842</v>
      </c>
      <c r="K9" s="5">
        <f>вес!K6*'пикпайп RC'!$M$1</f>
        <v>3712.8046315789475</v>
      </c>
    </row>
    <row r="10" spans="1:13" x14ac:dyDescent="0.25">
      <c r="A10" s="4">
        <v>125</v>
      </c>
      <c r="B10" s="5">
        <f>вес!B7*'пикпайп RC'!$M$1</f>
        <v>1008.8244210526315</v>
      </c>
      <c r="C10" s="5">
        <f>вес!C7*'пикпайп RC'!$M$1</f>
        <v>1240.3578947368421</v>
      </c>
      <c r="D10" s="5">
        <f>вес!D7*'пикпайп RC'!$M$1</f>
        <v>1513.2366315789473</v>
      </c>
      <c r="E10" s="5">
        <f>вес!E7*'пикпайп RC'!$M$1</f>
        <v>1868.8058947368418</v>
      </c>
      <c r="F10" s="5">
        <f>вес!F7*'пикпайп RC'!$M$1</f>
        <v>2199.5679999999998</v>
      </c>
      <c r="G10" s="5">
        <f>вес!G7*'пикпайп RC'!$M$1</f>
        <v>2273.9894736842102</v>
      </c>
      <c r="H10" s="5">
        <f>вес!H7*'пикпайп RC'!$M$1</f>
        <v>2786.6707368421053</v>
      </c>
      <c r="I10" s="5">
        <f>вес!I7*'пикпайп RC'!$M$1</f>
        <v>3373.7734736842103</v>
      </c>
      <c r="J10" s="5">
        <f>вес!J7*'пикпайп RC'!$M$1</f>
        <v>4027.0286315789472</v>
      </c>
      <c r="K10" s="5">
        <f>вес!K7*'пикпайп RC'!$M$1</f>
        <v>4779.512421052631</v>
      </c>
    </row>
    <row r="11" spans="1:13" x14ac:dyDescent="0.25">
      <c r="A11" s="4">
        <v>140</v>
      </c>
      <c r="B11" s="5">
        <f>вес!B8*'пикпайп RC'!$M$1</f>
        <v>1265.1650526315789</v>
      </c>
      <c r="C11" s="5">
        <f>вес!C8*'пикпайп RC'!$M$1</f>
        <v>1546.3128421052631</v>
      </c>
      <c r="D11" s="5">
        <f>вес!D8*'пикпайп RC'!$M$1</f>
        <v>1910.1511578947368</v>
      </c>
      <c r="E11" s="5">
        <f>вес!E8*'пикпайп RC'!$M$1</f>
        <v>2340.141894736842</v>
      </c>
      <c r="F11" s="5">
        <f>вес!F8*'пикпайп RC'!$M$1</f>
        <v>2770.1326315789474</v>
      </c>
      <c r="G11" s="5">
        <f>вес!G8*'пикпайп RC'!$M$1</f>
        <v>2861.0922105263157</v>
      </c>
      <c r="H11" s="5">
        <f>вес!H8*'пикпайп RC'!$M$1</f>
        <v>3489.5402105263156</v>
      </c>
      <c r="I11" s="5">
        <f>вес!I8*'пикпайп RC'!$M$1</f>
        <v>4200.6787368421046</v>
      </c>
      <c r="J11" s="5">
        <f>вес!J8*'пикпайп RC'!$M$1</f>
        <v>5060.6602105263155</v>
      </c>
      <c r="K11" s="5">
        <f>вес!K8*'пикпайп RC'!$M$1</f>
        <v>6011.6012631578942</v>
      </c>
    </row>
    <row r="12" spans="1:13" x14ac:dyDescent="0.25">
      <c r="A12" s="4">
        <v>160</v>
      </c>
      <c r="B12" s="5">
        <f>вес!B9*'пикпайп RC'!$M$1</f>
        <v>1637.2724210526314</v>
      </c>
      <c r="C12" s="5">
        <f>вес!C9*'пикпайп RC'!$M$1</f>
        <v>1992.8416842105262</v>
      </c>
      <c r="D12" s="5">
        <f>вес!D9*'пикпайп RC'!$M$1</f>
        <v>2505.5229473684208</v>
      </c>
      <c r="E12" s="5">
        <f>вес!E9*'пикпайп RC'!$M$1</f>
        <v>3067.8185263157893</v>
      </c>
      <c r="F12" s="5">
        <f>вес!F9*'пикпайп RC'!$M$1</f>
        <v>3597.0378947368417</v>
      </c>
      <c r="G12" s="5">
        <f>вес!G9*'пикпайп RC'!$M$1</f>
        <v>3729.3427368421048</v>
      </c>
      <c r="H12" s="5">
        <f>вес!H9*'пикпайп RC'!$M$1</f>
        <v>4547.9789473684204</v>
      </c>
      <c r="I12" s="5">
        <f>вес!I9*'пикпайп RC'!$M$1</f>
        <v>5515.4581052631574</v>
      </c>
      <c r="J12" s="5">
        <f>вес!J9*'пикпайп RC'!$M$1</f>
        <v>6590.4349473684197</v>
      </c>
      <c r="K12" s="5">
        <f>вес!K9*'пикпайп RC'!$M$1</f>
        <v>7822.5237894736838</v>
      </c>
    </row>
    <row r="13" spans="1:13" x14ac:dyDescent="0.25">
      <c r="A13" s="4">
        <v>180</v>
      </c>
      <c r="B13" s="5">
        <f>вес!B10*'пикпайп RC'!$M$1</f>
        <v>2042.4560000000001</v>
      </c>
      <c r="C13" s="5">
        <f>вес!C10*'пикпайп RC'!$M$1</f>
        <v>2522.0610526315786</v>
      </c>
      <c r="D13" s="5">
        <f>вес!D10*'пикпайп RC'!$M$1</f>
        <v>3125.701894736842</v>
      </c>
      <c r="E13" s="5">
        <f>вес!E10*'пикпайп RC'!$M$1</f>
        <v>3853.3785263157897</v>
      </c>
      <c r="F13" s="5">
        <f>вес!F10*'пикпайп RC'!$M$1</f>
        <v>4523.1717894736839</v>
      </c>
      <c r="G13" s="5">
        <f>вес!G10*'пикпайп RC'!$M$1</f>
        <v>4721.6290526315788</v>
      </c>
      <c r="H13" s="5">
        <f>вес!H10*'пикпайп RC'!$M$1</f>
        <v>5771.7987368421054</v>
      </c>
      <c r="I13" s="5">
        <f>вес!I10*'пикпайп RC'!$M$1</f>
        <v>6970.8113684210512</v>
      </c>
      <c r="J13" s="5">
        <f>вес!J10*'пикпайп RC'!$M$1</f>
        <v>8351.7431578947362</v>
      </c>
      <c r="K13" s="5">
        <f>вес!K10*'пикпайп RC'!$M$1</f>
        <v>9922.863157894737</v>
      </c>
    </row>
    <row r="14" spans="1:13" x14ac:dyDescent="0.25">
      <c r="A14" s="4">
        <v>200</v>
      </c>
      <c r="B14" s="5">
        <f>вес!B11*'пикпайп RC'!$M$1</f>
        <v>2505.5229473684208</v>
      </c>
      <c r="C14" s="5">
        <f>вес!C11*'пикпайп RC'!$M$1</f>
        <v>3158.7781052631576</v>
      </c>
      <c r="D14" s="5">
        <f>вес!D11*'пикпайп RC'!$M$1</f>
        <v>3869.9166315789471</v>
      </c>
      <c r="E14" s="5">
        <f>вес!E11*'пикпайп RC'!$M$1</f>
        <v>4771.2433684210519</v>
      </c>
      <c r="F14" s="5">
        <f>вес!F11*'пикпайп RC'!$M$1</f>
        <v>5606.4176842105262</v>
      </c>
      <c r="G14" s="5">
        <f>вес!G11*'пикпайп RC'!$M$1</f>
        <v>5821.4130526315785</v>
      </c>
      <c r="H14" s="5">
        <f>вес!H11*'пикпайп RC'!$M$1</f>
        <v>7078.3090526315782</v>
      </c>
      <c r="I14" s="5">
        <f>вес!I11*'пикпайп RC'!$M$1</f>
        <v>8599.814736842105</v>
      </c>
      <c r="J14" s="5">
        <f>вес!J11*'пикпайп RC'!$M$1</f>
        <v>10336.315789473683</v>
      </c>
      <c r="K14" s="5">
        <f>вес!K11*'пикпайп RC'!$M$1</f>
        <v>12238.197894736842</v>
      </c>
    </row>
    <row r="15" spans="1:13" x14ac:dyDescent="0.25">
      <c r="A15" s="4">
        <v>225</v>
      </c>
      <c r="B15" s="5">
        <f>вес!B12*'пикпайп RC'!$M$1</f>
        <v>3175.3162105263154</v>
      </c>
      <c r="C15" s="5">
        <f>вес!C12*'пикпайп RC'!$M$1</f>
        <v>3936.0690526315789</v>
      </c>
      <c r="D15" s="5">
        <f>вес!D12*'пикпайп RC'!$M$1</f>
        <v>4862.2029473684206</v>
      </c>
      <c r="E15" s="5">
        <f>вес!E12*'пикпайп RC'!$M$1</f>
        <v>6028.1393684210525</v>
      </c>
      <c r="F15" s="5">
        <f>вес!F12*'пикпайп RC'!$M$1</f>
        <v>7070.04</v>
      </c>
      <c r="G15" s="5">
        <f>вес!G12*'пикпайп RC'!$M$1</f>
        <v>7392.5330526315774</v>
      </c>
      <c r="H15" s="5">
        <f>вес!H12*'пикпайп RC'!$M$1</f>
        <v>9013.2673684210531</v>
      </c>
      <c r="I15" s="5">
        <f>вес!I12*'пикпайп RC'!$M$1</f>
        <v>10915.149473684209</v>
      </c>
      <c r="J15" s="5">
        <f>вес!J12*'пикпайп RC'!$M$1</f>
        <v>13065.103157894737</v>
      </c>
      <c r="K15" s="5">
        <f>вес!K12*'пикпайп RC'!$M$1</f>
        <v>15463.12842105263</v>
      </c>
    </row>
    <row r="16" spans="1:13" x14ac:dyDescent="0.25">
      <c r="A16" s="4">
        <v>250</v>
      </c>
      <c r="B16" s="5">
        <f>вес!B13*'пикпайп RC'!$M$1</f>
        <v>3977.4143157894728</v>
      </c>
      <c r="C16" s="5">
        <f>вес!C13*'пикпайп RC'!$M$1</f>
        <v>4878.7410526315789</v>
      </c>
      <c r="D16" s="5">
        <f>вес!D13*'пикпайп RC'!$M$1</f>
        <v>6028.1393684210525</v>
      </c>
      <c r="E16" s="5">
        <f>вес!E13*'пикпайп RC'!$M$1</f>
        <v>7375.9949473684201</v>
      </c>
      <c r="F16" s="5">
        <f>вес!F13*'пикпайп RC'!$M$1</f>
        <v>8765.1957894736843</v>
      </c>
      <c r="G16" s="5">
        <f>вес!G13*'пикпайп RC'!$M$1</f>
        <v>9095.9578947368409</v>
      </c>
      <c r="H16" s="5">
        <f>вес!H13*'пикпайп RC'!$M$1</f>
        <v>11080.53052631579</v>
      </c>
      <c r="I16" s="5">
        <f>вес!I13*'пикпайп RC'!$M$1</f>
        <v>13395.865263157895</v>
      </c>
      <c r="J16" s="5">
        <f>вес!J13*'пикпайп RC'!$M$1</f>
        <v>16041.962105263156</v>
      </c>
      <c r="K16" s="5">
        <f>вес!K13*'пикпайп RC'!$M$1</f>
        <v>19101.511578947368</v>
      </c>
    </row>
    <row r="17" spans="1:11" x14ac:dyDescent="0.25">
      <c r="A17" s="4">
        <v>280</v>
      </c>
      <c r="B17" s="5">
        <f>вес!B14*'пикпайп RC'!$M$1</f>
        <v>4928.3553684210528</v>
      </c>
      <c r="C17" s="5">
        <f>вес!C14*'пикпайп RC'!$M$1</f>
        <v>6102.560842105263</v>
      </c>
      <c r="D17" s="5">
        <f>вес!D14*'пикпайп RC'!$M$1</f>
        <v>7516.5688421052619</v>
      </c>
      <c r="E17" s="5">
        <f>вес!E14*'пикпайп RC'!$M$1</f>
        <v>9344.0294736842097</v>
      </c>
      <c r="F17" s="5">
        <f>вес!F14*'пикпайп RC'!$M$1</f>
        <v>10915.149473684209</v>
      </c>
      <c r="G17" s="5">
        <f>вес!G14*'пикпайп RC'!$M$1</f>
        <v>11411.292631578946</v>
      </c>
      <c r="H17" s="5">
        <f>вес!H14*'пикпайп RC'!$M$1</f>
        <v>13892.008421052631</v>
      </c>
      <c r="I17" s="5">
        <f>вес!I14*'пикпайп RC'!$M$1</f>
        <v>16786.176842105262</v>
      </c>
      <c r="J17" s="5">
        <f>вес!J14*'пикпайп RC'!$M$1</f>
        <v>20176.488421052629</v>
      </c>
      <c r="K17" s="5">
        <f>вес!K14*'пикпайп RC'!$M$1</f>
        <v>23897.562105263154</v>
      </c>
    </row>
    <row r="18" spans="1:11" x14ac:dyDescent="0.25">
      <c r="A18" s="4">
        <v>315</v>
      </c>
      <c r="B18" s="5">
        <f>вес!B15*'пикпайп RC'!$M$1</f>
        <v>6193.5204210526317</v>
      </c>
      <c r="C18" s="5">
        <f>вес!C15*'пикпайп RC'!$M$1</f>
        <v>7731.564210526315</v>
      </c>
      <c r="D18" s="5">
        <f>вес!D15*'пикпайп RC'!$M$1</f>
        <v>9592.1010526315786</v>
      </c>
      <c r="E18" s="5">
        <f>вес!E15*'пикпайп RC'!$M$1</f>
        <v>11742.054736842105</v>
      </c>
      <c r="F18" s="5">
        <f>вес!F15*'пикпайп RC'!$M$1</f>
        <v>13809.317894736841</v>
      </c>
      <c r="G18" s="5">
        <f>вес!G15*'пикпайп RC'!$M$1</f>
        <v>14388.151578947367</v>
      </c>
      <c r="H18" s="5">
        <f>вес!H15*'пикпайп RC'!$M$1</f>
        <v>17613.082105263158</v>
      </c>
      <c r="I18" s="5">
        <f>вес!I15*'пикпайп RC'!$M$1</f>
        <v>21251.465263157894</v>
      </c>
      <c r="J18" s="5">
        <f>вес!J15*'пикпайп RC'!$M$1</f>
        <v>25468.682105263157</v>
      </c>
      <c r="K18" s="5">
        <f>вес!K15*'пикпайп RC'!$M$1</f>
        <v>30264.732631578951</v>
      </c>
    </row>
    <row r="19" spans="1:11" x14ac:dyDescent="0.25">
      <c r="A19" s="4">
        <v>355</v>
      </c>
      <c r="B19" s="5">
        <f>вес!B16*'пикпайп RC'!$M$1</f>
        <v>7880.407157894736</v>
      </c>
      <c r="C19" s="5">
        <f>вес!C16*'пикпайп RC'!$M$1</f>
        <v>9757.4821052631578</v>
      </c>
      <c r="D19" s="5">
        <f>вес!D16*'пикпайп RC'!$M$1</f>
        <v>12072.816842105261</v>
      </c>
      <c r="E19" s="5">
        <f>вес!E16*'пикпайп RC'!$M$1</f>
        <v>14884.294736842105</v>
      </c>
      <c r="F19" s="5">
        <f>вес!F16*'пикпайп RC'!$M$1</f>
        <v>25799.444210526315</v>
      </c>
      <c r="G19" s="5">
        <f>вес!G16*'пикпайп RC'!$M$1</f>
        <v>18357.296842105261</v>
      </c>
      <c r="H19" s="5">
        <f>вес!H16*'пикпайп RC'!$M$1</f>
        <v>22326.442105263159</v>
      </c>
      <c r="I19" s="5">
        <f>вес!I16*'пикпайп RC'!$M$1</f>
        <v>26957.11157894737</v>
      </c>
      <c r="J19" s="5">
        <f>вес!J16*'пикпайп RC'!$M$1</f>
        <v>32414.686315789473</v>
      </c>
      <c r="K19" s="5">
        <f>вес!K16*'пикпайп RC'!$M$1</f>
        <v>38368.404210526314</v>
      </c>
    </row>
    <row r="20" spans="1:11" x14ac:dyDescent="0.25">
      <c r="A20" s="4">
        <v>400</v>
      </c>
      <c r="B20" s="5">
        <f>вес!B17*'пикпайп RC'!$M$1</f>
        <v>10005.553684210527</v>
      </c>
      <c r="C20" s="5">
        <f>вес!C17*'пикпайп RC'!$M$1</f>
        <v>12486.26947368421</v>
      </c>
      <c r="D20" s="5">
        <f>вес!D17*'пикпайп RC'!$M$1</f>
        <v>15380.43789473684</v>
      </c>
      <c r="E20" s="5">
        <f>вес!E17*'пикпайп RC'!$M$1</f>
        <v>18936.130526315788</v>
      </c>
      <c r="F20" s="5">
        <f>вес!F17*'пикпайп RC'!$M$1</f>
        <v>22243.751578947365</v>
      </c>
      <c r="G20" s="5">
        <f>вес!G17*'пикпайп RC'!$M$1</f>
        <v>23153.347368421051</v>
      </c>
      <c r="H20" s="5">
        <f>вес!H17*'пикпайп RC'!$M$1</f>
        <v>28280.16</v>
      </c>
      <c r="I20" s="5">
        <f>вес!I17*'пикпайп RC'!$M$1</f>
        <v>34233.877894736841</v>
      </c>
      <c r="J20" s="5">
        <f>вес!J17*'пикпайп RC'!$M$1</f>
        <v>41097.191578947371</v>
      </c>
      <c r="K20" s="5">
        <f>вес!K17*'пикпайп RC'!$M$1</f>
        <v>48787.410526315791</v>
      </c>
    </row>
    <row r="21" spans="1:11" x14ac:dyDescent="0.25">
      <c r="A21" s="4">
        <v>450</v>
      </c>
      <c r="B21" s="5">
        <f>вес!B18*'пикпайп RC'!$M$1</f>
        <v>12568.959999999997</v>
      </c>
      <c r="C21" s="5">
        <f>вес!C18*'пикпайп RC'!$M$1</f>
        <v>15711.2</v>
      </c>
      <c r="D21" s="5">
        <f>вес!D18*'пикпайп RC'!$M$1</f>
        <v>19432.273684210526</v>
      </c>
      <c r="E21" s="5">
        <f>вес!E18*'пикпайп RC'!$M$1</f>
        <v>23980.252631578944</v>
      </c>
      <c r="F21" s="5">
        <f>вес!F18*'пикпайп RC'!$M$1</f>
        <v>28114.778947368421</v>
      </c>
      <c r="G21" s="5">
        <f>вес!G18*'пикпайп RC'!$M$1</f>
        <v>29355.136842105265</v>
      </c>
      <c r="H21" s="5">
        <f>вес!H18*'пикпайп RC'!$M$1</f>
        <v>35804.997894736836</v>
      </c>
      <c r="I21" s="5">
        <f>вес!I18*'пикпайп RC'!$M$1</f>
        <v>43329.835789473676</v>
      </c>
      <c r="J21" s="5">
        <f>вес!J18*'пикпайп RC'!$M$1</f>
        <v>52012.341052631578</v>
      </c>
      <c r="K21" s="5">
        <f>вес!K18*'пикпайп RC'!$M$1</f>
        <v>61687.132631578941</v>
      </c>
    </row>
    <row r="22" spans="1:11" x14ac:dyDescent="0.25">
      <c r="A22" s="4">
        <v>500</v>
      </c>
      <c r="B22" s="5">
        <f>вес!B19*'пикпайп RC'!$M$1</f>
        <v>15711.2</v>
      </c>
      <c r="C22" s="5">
        <f>вес!C19*'пикпайп RC'!$M$1</f>
        <v>19349.583157894733</v>
      </c>
      <c r="D22" s="5">
        <f>вес!D19*'пикпайп RC'!$M$1</f>
        <v>23980.252631578944</v>
      </c>
      <c r="E22" s="5">
        <f>вес!E19*'пикпайп RC'!$M$1</f>
        <v>29603.208421052626</v>
      </c>
      <c r="F22" s="5">
        <f>вес!F19*'пикпайп RC'!$M$1</f>
        <v>34730.021052631571</v>
      </c>
      <c r="G22" s="5">
        <f>вес!G19*'пикпайп RC'!$M$1</f>
        <v>36301.141052631581</v>
      </c>
      <c r="H22" s="5">
        <f>вес!H19*'пикпайп RC'!$M$1</f>
        <v>44239.431578947362</v>
      </c>
      <c r="I22" s="5">
        <f>вес!I19*'пикпайп RC'!$M$1</f>
        <v>53500.770526315791</v>
      </c>
      <c r="J22" s="5">
        <f>вес!J19*'пикпайп RC'!$M$1</f>
        <v>64085.15789473684</v>
      </c>
      <c r="K22" s="5">
        <f>вес!K19*'пикпайп RC'!$M$1</f>
        <v>76157.974736842094</v>
      </c>
    </row>
    <row r="23" spans="1:11" x14ac:dyDescent="0.25">
      <c r="A23" s="4">
        <v>560</v>
      </c>
      <c r="B23" s="5">
        <f>вес!B20*'пикпайп RC'!$M$1</f>
        <v>19514.964210526316</v>
      </c>
      <c r="C23" s="5">
        <f>вес!C20*'пикпайп RC'!$M$1</f>
        <v>24311.014736842106</v>
      </c>
      <c r="D23" s="5">
        <f>вес!D20*'пикпайп RC'!$M$1</f>
        <v>30016.661052631578</v>
      </c>
      <c r="E23" s="5">
        <f>вес!E20*'пикпайп RC'!$M$1</f>
        <v>37045.35578947368</v>
      </c>
      <c r="F23" s="5">
        <f>вес!F20*'пикпайп RC'!$M$1</f>
        <v>43495.216842105263</v>
      </c>
      <c r="G23" s="5">
        <f>вес!G20*'пикпайп RC'!$M$1</f>
        <v>45479.789473684206</v>
      </c>
      <c r="H23" s="5">
        <f>вес!H20*'пикпайп RC'!$M$1</f>
        <v>55485.34315789472</v>
      </c>
      <c r="I23" s="5">
        <f>вес!I20*'пикпайп RC'!$M$1</f>
        <v>66979.326315789469</v>
      </c>
      <c r="J23" s="5">
        <f>вес!J20*'пикпайп RC'!$M$1</f>
        <v>80457.882105263154</v>
      </c>
      <c r="K23" s="5">
        <f>вес!K20*'пикпайп RC'!$M$1</f>
        <v>95921.010526315775</v>
      </c>
    </row>
    <row r="24" spans="1:11" x14ac:dyDescent="0.25">
      <c r="A24" s="4">
        <v>630</v>
      </c>
      <c r="B24" s="5">
        <f>вес!B21*'пикпайп RC'!$M$1</f>
        <v>24724.46736842105</v>
      </c>
      <c r="C24" s="5">
        <f>вес!C21*'пикпайп RC'!$M$1</f>
        <v>30678.185263157895</v>
      </c>
      <c r="D24" s="5">
        <f>вес!D21*'пикпайп RC'!$M$1</f>
        <v>38037.642105263156</v>
      </c>
      <c r="E24" s="5">
        <f>вес!E21*'пикпайп RC'!$M$1</f>
        <v>46720.14736842105</v>
      </c>
      <c r="F24" s="5">
        <f>вес!F21*'пикпайп RC'!$M$1</f>
        <v>55071.890526315779</v>
      </c>
      <c r="G24" s="5">
        <f>вес!G21*'пикпайп RC'!$M$1</f>
        <v>57552.606315789468</v>
      </c>
      <c r="H24" s="5">
        <f>вес!H21*'пикпайп RC'!$M$1</f>
        <v>70121.566315789474</v>
      </c>
      <c r="I24" s="5">
        <f>вес!I21*'пикпайп RC'!$M$1</f>
        <v>85171.242105263154</v>
      </c>
      <c r="J24" s="5">
        <f>вес!J21*'пикпайп RC'!$M$1</f>
        <v>101709.34736842105</v>
      </c>
      <c r="K24" s="5">
        <f>вес!K21*'пикпайп RC'!$M$1</f>
        <v>120728.16842105263</v>
      </c>
    </row>
    <row r="25" spans="1:11" x14ac:dyDescent="0.25">
      <c r="A25" s="4">
        <v>710</v>
      </c>
      <c r="B25" s="5">
        <f>вес!B22*'пикпайп RC'!$M$1</f>
        <v>31505.090526315787</v>
      </c>
      <c r="C25" s="5">
        <f>вес!C22*'пикпайп RC'!$M$1</f>
        <v>39112.618947368414</v>
      </c>
      <c r="D25" s="5">
        <f>вес!D22*'пикпайп RC'!$M$1</f>
        <v>48373.957894736843</v>
      </c>
      <c r="E25" s="5">
        <f>вес!E22*'пикпайп RC'!$M$1</f>
        <v>59619.869473684208</v>
      </c>
      <c r="F25" s="5">
        <f>вес!F22*'пикпайп RC'!$M$1</f>
        <v>70038.875789473677</v>
      </c>
      <c r="G25" s="5">
        <f>вес!G22*'пикпайп RC'!$M$1</f>
        <v>73098.4252631579</v>
      </c>
      <c r="H25" s="5">
        <f>вес!H22*'пикпайп RC'!$M$1</f>
        <v>89305.768421052635</v>
      </c>
      <c r="I25" s="5">
        <f>вес!I22*'пикпайп RC'!$M$1</f>
        <v>108324.5894736842</v>
      </c>
      <c r="J25" s="5">
        <f>вес!J22*'пикпайп RC'!$M$1</f>
        <v>129824.12631578946</v>
      </c>
      <c r="K25" s="5">
        <f>вес!K22*'пикпайп RC'!$M$1</f>
        <v>153804.37894736842</v>
      </c>
    </row>
    <row r="26" spans="1:11" x14ac:dyDescent="0.25">
      <c r="A26" s="4">
        <v>800</v>
      </c>
      <c r="B26" s="5">
        <f>вес!B23*'пикпайп RC'!$M$1</f>
        <v>39939.52421052631</v>
      </c>
      <c r="C26" s="5">
        <f>вес!C23*'пикпайп RC'!$M$1</f>
        <v>49531.62526315789</v>
      </c>
      <c r="D26" s="5">
        <f>вес!D23*'пикпайп RC'!$M$1</f>
        <v>61273.679999999993</v>
      </c>
      <c r="E26" s="5">
        <f>вес!E23*'пикпайп RC'!$M$1</f>
        <v>75579.141052631574</v>
      </c>
      <c r="F26" s="5">
        <f>вес!F23*'пикпайп RC'!$M$1</f>
        <v>89305.768421052635</v>
      </c>
      <c r="G26" s="5">
        <f>вес!G23*'пикпайп RC'!$M$1</f>
        <v>92613.389473684205</v>
      </c>
      <c r="H26" s="5">
        <f>вес!H23*'пикпайп RC'!$M$1</f>
        <v>113286.02105263158</v>
      </c>
      <c r="I26" s="5">
        <f>вес!I23*'пикпайп RC'!$M$1</f>
        <v>137266.27368421052</v>
      </c>
      <c r="J26" s="5">
        <f>вес!J23*'пикпайп RC'!$M$1</f>
        <v>164554.14736842105</v>
      </c>
      <c r="K26" s="5">
        <f>вес!K23*'пикпайп RC'!$M$1</f>
        <v>195149.64210526316</v>
      </c>
    </row>
  </sheetData>
  <mergeCells count="1">
    <mergeCell ref="A1:K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M1" sqref="M1:M1048576"/>
    </sheetView>
  </sheetViews>
  <sheetFormatPr defaultRowHeight="15" x14ac:dyDescent="0.25"/>
  <cols>
    <col min="13" max="13" width="9.140625" hidden="1" customWidth="1"/>
  </cols>
  <sheetData>
    <row r="1" spans="1:13" ht="18.75" x14ac:dyDescent="0.3">
      <c r="A1" s="27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M1">
        <v>820</v>
      </c>
    </row>
    <row r="2" spans="1:13" x14ac:dyDescent="0.25">
      <c r="A2" s="1"/>
      <c r="B2" s="2"/>
      <c r="C2" s="1"/>
      <c r="D2" s="1"/>
      <c r="E2" s="1"/>
      <c r="F2" s="3"/>
      <c r="G2" s="7"/>
      <c r="H2" s="7"/>
      <c r="I2" s="7"/>
      <c r="J2" s="7"/>
      <c r="K2" s="7"/>
    </row>
    <row r="3" spans="1:13" x14ac:dyDescent="0.25">
      <c r="A3" s="12"/>
      <c r="B3" s="13"/>
      <c r="C3" s="1"/>
      <c r="D3" s="2"/>
      <c r="E3" s="1"/>
      <c r="F3" s="1"/>
      <c r="G3" s="2"/>
      <c r="H3" s="1"/>
      <c r="I3" s="10" t="s">
        <v>4</v>
      </c>
      <c r="J3" s="9"/>
      <c r="K3" s="8"/>
    </row>
    <row r="4" spans="1:13" ht="60" x14ac:dyDescent="0.25">
      <c r="A4" s="14" t="s">
        <v>6</v>
      </c>
      <c r="B4" s="14" t="s">
        <v>7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14" t="s">
        <v>14</v>
      </c>
      <c r="J4" s="14" t="s">
        <v>15</v>
      </c>
      <c r="K4" s="14" t="s">
        <v>16</v>
      </c>
    </row>
    <row r="5" spans="1:13" ht="24" x14ac:dyDescent="0.25">
      <c r="A5" s="15" t="s">
        <v>5</v>
      </c>
      <c r="B5" s="16">
        <v>20</v>
      </c>
      <c r="C5" s="16">
        <v>16</v>
      </c>
      <c r="D5" s="16">
        <v>12.5</v>
      </c>
      <c r="E5" s="16">
        <v>10</v>
      </c>
      <c r="F5" s="16">
        <v>8.3000000000000007</v>
      </c>
      <c r="G5" s="16">
        <v>8</v>
      </c>
      <c r="H5" s="16">
        <v>6.3</v>
      </c>
      <c r="I5" s="16">
        <v>5</v>
      </c>
      <c r="J5" s="16">
        <v>4</v>
      </c>
      <c r="K5" s="16">
        <v>3.2</v>
      </c>
    </row>
    <row r="6" spans="1:13" x14ac:dyDescent="0.25">
      <c r="A6" s="4">
        <v>63</v>
      </c>
      <c r="B6" s="5" t="s">
        <v>0</v>
      </c>
      <c r="C6" s="5">
        <f>вес!C3*'пикпайп II RC'!$M$1</f>
        <v>324.14686315789476</v>
      </c>
      <c r="D6" s="5">
        <f>вес!D3*'пикпайп II RC'!$M$1</f>
        <v>403.52976842105261</v>
      </c>
      <c r="E6" s="5">
        <f>вес!E3*'пикпайп II RC'!$M$1</f>
        <v>473.81671578947356</v>
      </c>
      <c r="F6" s="5">
        <f>вес!F3*'пикпайп II RC'!$M$1</f>
        <v>563.94938947368416</v>
      </c>
      <c r="G6" s="5">
        <f>вес!G3*'пикпайп II RC'!$M$1</f>
        <v>591.23726315789474</v>
      </c>
      <c r="H6" s="5">
        <f>вес!H3*'пикпайп II RC'!$M$1</f>
        <v>718.58067368421052</v>
      </c>
      <c r="I6" s="5">
        <f>вес!I3*'пикпайп II RC'!$M$1</f>
        <v>868.25052631578944</v>
      </c>
      <c r="J6" s="5">
        <f>вес!J3*'пикпайп II RC'!$M$1</f>
        <v>1033.6315789473686</v>
      </c>
      <c r="K6" s="5">
        <f>вес!K3*'пикпайп II RC'!$M$1</f>
        <v>1215.5507368421052</v>
      </c>
    </row>
    <row r="7" spans="1:13" x14ac:dyDescent="0.25">
      <c r="A7" s="4">
        <v>75</v>
      </c>
      <c r="B7" s="5">
        <f>вес!B4*'пикпайп II RC'!$M$1</f>
        <v>387.81856842105259</v>
      </c>
      <c r="C7" s="5">
        <f>вес!C4*'пикпайп II RC'!$M$1</f>
        <v>449.00955789473687</v>
      </c>
      <c r="D7" s="5">
        <f>вес!D4*'пикпайп II RC'!$M$1</f>
        <v>552.37271578947366</v>
      </c>
      <c r="E7" s="5">
        <f>вес!E4*'пикпайп II RC'!$M$1</f>
        <v>678.88922105263157</v>
      </c>
      <c r="F7" s="5">
        <f>вес!F4*'пикпайп II RC'!$M$1</f>
        <v>802.09810526315778</v>
      </c>
      <c r="G7" s="5">
        <f>вес!G4*'пикпайп II RC'!$M$1</f>
        <v>835.17431578947355</v>
      </c>
      <c r="H7" s="5">
        <f>вес!H4*'пикпайп II RC'!$M$1</f>
        <v>1017.0934736842105</v>
      </c>
      <c r="I7" s="5">
        <f>вес!I4*'пикпайп II RC'!$M$1</f>
        <v>1207.2816842105262</v>
      </c>
      <c r="J7" s="5">
        <f>вес!J4*'пикпайп II RC'!$M$1</f>
        <v>1455.3532631578946</v>
      </c>
      <c r="K7" s="5">
        <f>вес!K4*'пикпайп II RC'!$M$1</f>
        <v>1728.2319999999997</v>
      </c>
    </row>
    <row r="8" spans="1:13" x14ac:dyDescent="0.25">
      <c r="A8" s="4">
        <v>90</v>
      </c>
      <c r="B8" s="5">
        <f>вес!B5*'пикпайп II RC'!$M$1</f>
        <v>520.95031578947362</v>
      </c>
      <c r="C8" s="5">
        <f>вес!C5*'пикпайп II RC'!$M$1</f>
        <v>646.63991578947366</v>
      </c>
      <c r="D8" s="5">
        <f>вес!D5*'пикпайп II RC'!$M$1</f>
        <v>801.27119999999991</v>
      </c>
      <c r="E8" s="5">
        <f>вес!E5*'пикпайп II RC'!$M$1</f>
        <v>975.74821052631557</v>
      </c>
      <c r="F8" s="5">
        <f>вес!F5*'пикпайп II RC'!$M$1</f>
        <v>1157.6673684210525</v>
      </c>
      <c r="G8" s="5">
        <f>вес!G5*'пикпайп II RC'!$M$1</f>
        <v>1199.0126315789473</v>
      </c>
      <c r="H8" s="5">
        <f>вес!H5*'пикпайп II RC'!$M$1</f>
        <v>1455.3532631578946</v>
      </c>
      <c r="I8" s="5">
        <f>вес!I5*'пикпайп II RC'!$M$1</f>
        <v>1753.0391578947369</v>
      </c>
      <c r="J8" s="5">
        <f>вес!J5*'пикпайп II RC'!$M$1</f>
        <v>2100.3393684210523</v>
      </c>
      <c r="K8" s="5">
        <f>вес!K5*'пикпайп II RC'!$M$1</f>
        <v>2480.7157894736843</v>
      </c>
    </row>
    <row r="9" spans="1:13" x14ac:dyDescent="0.25">
      <c r="A9" s="4">
        <v>110</v>
      </c>
      <c r="B9" s="5">
        <f>вес!B6*'пикпайп II RC'!$M$1</f>
        <v>769.02189473684211</v>
      </c>
      <c r="C9" s="5">
        <f>вес!C6*'пикпайп II RC'!$M$1</f>
        <v>959.21010526315774</v>
      </c>
      <c r="D9" s="5">
        <f>вес!D6*'пикпайп II RC'!$M$1</f>
        <v>1174.2054736842103</v>
      </c>
      <c r="E9" s="5">
        <f>вес!E6*'пикпайп II RC'!$M$1</f>
        <v>1463.6223157894735</v>
      </c>
      <c r="F9" s="5">
        <f>вес!F6*'пикпайп II RC'!$M$1</f>
        <v>1711.6938947368419</v>
      </c>
      <c r="G9" s="5">
        <f>вес!G6*'пикпайп II RC'!$M$1</f>
        <v>1786.1153684210528</v>
      </c>
      <c r="H9" s="5">
        <f>вес!H6*'пикпайп II RC'!$M$1</f>
        <v>2158.222736842105</v>
      </c>
      <c r="I9" s="5">
        <f>вес!I6*'пикпайп II RC'!$M$1</f>
        <v>2596.4825263157895</v>
      </c>
      <c r="J9" s="5">
        <f>вес!J6*'пикпайп II RC'!$M$1</f>
        <v>3125.701894736842</v>
      </c>
      <c r="K9" s="5">
        <f>вес!K6*'пикпайп II RC'!$M$1</f>
        <v>3712.8046315789475</v>
      </c>
    </row>
    <row r="10" spans="1:13" x14ac:dyDescent="0.25">
      <c r="A10" s="4">
        <v>125</v>
      </c>
      <c r="B10" s="5">
        <f>вес!B7*'пикпайп II RC'!$M$1</f>
        <v>1008.8244210526315</v>
      </c>
      <c r="C10" s="5">
        <f>вес!C7*'пикпайп II RC'!$M$1</f>
        <v>1240.3578947368421</v>
      </c>
      <c r="D10" s="5">
        <f>вес!D7*'пикпайп II RC'!$M$1</f>
        <v>1513.2366315789473</v>
      </c>
      <c r="E10" s="5">
        <f>вес!E7*'пикпайп II RC'!$M$1</f>
        <v>1868.8058947368418</v>
      </c>
      <c r="F10" s="5">
        <f>вес!F7*'пикпайп II RC'!$M$1</f>
        <v>2199.5679999999998</v>
      </c>
      <c r="G10" s="5">
        <f>вес!G7*'пикпайп II RC'!$M$1</f>
        <v>2273.9894736842102</v>
      </c>
      <c r="H10" s="5">
        <f>вес!H7*'пикпайп II RC'!$M$1</f>
        <v>2786.6707368421053</v>
      </c>
      <c r="I10" s="5">
        <f>вес!I7*'пикпайп II RC'!$M$1</f>
        <v>3373.7734736842103</v>
      </c>
      <c r="J10" s="5">
        <f>вес!J7*'пикпайп II RC'!$M$1</f>
        <v>4027.0286315789472</v>
      </c>
      <c r="K10" s="5">
        <f>вес!K7*'пикпайп II RC'!$M$1</f>
        <v>4779.512421052631</v>
      </c>
    </row>
    <row r="11" spans="1:13" x14ac:dyDescent="0.25">
      <c r="A11" s="4">
        <v>140</v>
      </c>
      <c r="B11" s="5">
        <f>вес!B8*'пикпайп II RC'!$M$1</f>
        <v>1265.1650526315789</v>
      </c>
      <c r="C11" s="5">
        <f>вес!C8*'пикпайп II RC'!$M$1</f>
        <v>1546.3128421052631</v>
      </c>
      <c r="D11" s="5">
        <f>вес!D8*'пикпайп II RC'!$M$1</f>
        <v>1910.1511578947368</v>
      </c>
      <c r="E11" s="5">
        <f>вес!E8*'пикпайп II RC'!$M$1</f>
        <v>2340.141894736842</v>
      </c>
      <c r="F11" s="5">
        <f>вес!F8*'пикпайп II RC'!$M$1</f>
        <v>2770.1326315789474</v>
      </c>
      <c r="G11" s="5">
        <f>вес!G8*'пикпайп II RC'!$M$1</f>
        <v>2861.0922105263157</v>
      </c>
      <c r="H11" s="5">
        <f>вес!H8*'пикпайп II RC'!$M$1</f>
        <v>3489.5402105263156</v>
      </c>
      <c r="I11" s="5">
        <f>вес!I8*'пикпайп II RC'!$M$1</f>
        <v>4200.6787368421046</v>
      </c>
      <c r="J11" s="5">
        <f>вес!J8*'пикпайп II RC'!$M$1</f>
        <v>5060.6602105263155</v>
      </c>
      <c r="K11" s="5">
        <f>вес!K8*'пикпайп II RC'!$M$1</f>
        <v>6011.6012631578942</v>
      </c>
    </row>
    <row r="12" spans="1:13" x14ac:dyDescent="0.25">
      <c r="A12" s="4">
        <v>160</v>
      </c>
      <c r="B12" s="5">
        <f>вес!B9*'пикпайп II RC'!$M$1</f>
        <v>1637.2724210526314</v>
      </c>
      <c r="C12" s="5">
        <f>вес!C9*'пикпайп II RC'!$M$1</f>
        <v>1992.8416842105262</v>
      </c>
      <c r="D12" s="5">
        <f>вес!D9*'пикпайп II RC'!$M$1</f>
        <v>2505.5229473684208</v>
      </c>
      <c r="E12" s="5">
        <f>вес!E9*'пикпайп II RC'!$M$1</f>
        <v>3067.8185263157893</v>
      </c>
      <c r="F12" s="5">
        <f>вес!F9*'пикпайп II RC'!$M$1</f>
        <v>3597.0378947368417</v>
      </c>
      <c r="G12" s="5">
        <f>вес!G9*'пикпайп II RC'!$M$1</f>
        <v>3729.3427368421048</v>
      </c>
      <c r="H12" s="5">
        <f>вес!H9*'пикпайп II RC'!$M$1</f>
        <v>4547.9789473684204</v>
      </c>
      <c r="I12" s="5">
        <f>вес!I9*'пикпайп II RC'!$M$1</f>
        <v>5515.4581052631574</v>
      </c>
      <c r="J12" s="5">
        <f>вес!J9*'пикпайп II RC'!$M$1</f>
        <v>6590.4349473684197</v>
      </c>
      <c r="K12" s="5">
        <f>вес!K9*'пикпайп II RC'!$M$1</f>
        <v>7822.5237894736838</v>
      </c>
    </row>
    <row r="13" spans="1:13" x14ac:dyDescent="0.25">
      <c r="A13" s="4">
        <v>180</v>
      </c>
      <c r="B13" s="5">
        <f>вес!B10*'пикпайп II RC'!$M$1</f>
        <v>2042.4560000000001</v>
      </c>
      <c r="C13" s="5">
        <f>вес!C10*'пикпайп II RC'!$M$1</f>
        <v>2522.0610526315786</v>
      </c>
      <c r="D13" s="5">
        <f>вес!D10*'пикпайп II RC'!$M$1</f>
        <v>3125.701894736842</v>
      </c>
      <c r="E13" s="5">
        <f>вес!E10*'пикпайп II RC'!$M$1</f>
        <v>3853.3785263157897</v>
      </c>
      <c r="F13" s="5">
        <f>вес!F10*'пикпайп II RC'!$M$1</f>
        <v>4523.1717894736839</v>
      </c>
      <c r="G13" s="5">
        <f>вес!G10*'пикпайп II RC'!$M$1</f>
        <v>4721.6290526315788</v>
      </c>
      <c r="H13" s="5">
        <f>вес!H10*'пикпайп II RC'!$M$1</f>
        <v>5771.7987368421054</v>
      </c>
      <c r="I13" s="5">
        <f>вес!I10*'пикпайп II RC'!$M$1</f>
        <v>6970.8113684210512</v>
      </c>
      <c r="J13" s="5">
        <f>вес!J10*'пикпайп II RC'!$M$1</f>
        <v>8351.7431578947362</v>
      </c>
      <c r="K13" s="5">
        <f>вес!K10*'пикпайп II RC'!$M$1</f>
        <v>9922.863157894737</v>
      </c>
    </row>
    <row r="14" spans="1:13" x14ac:dyDescent="0.25">
      <c r="A14" s="4">
        <v>200</v>
      </c>
      <c r="B14" s="5">
        <f>вес!B11*'пикпайп II RC'!$M$1</f>
        <v>2505.5229473684208</v>
      </c>
      <c r="C14" s="5">
        <f>вес!C11*'пикпайп II RC'!$M$1</f>
        <v>3158.7781052631576</v>
      </c>
      <c r="D14" s="5">
        <f>вес!D11*'пикпайп II RC'!$M$1</f>
        <v>3869.9166315789471</v>
      </c>
      <c r="E14" s="5">
        <f>вес!E11*'пикпайп II RC'!$M$1</f>
        <v>4771.2433684210519</v>
      </c>
      <c r="F14" s="5">
        <f>вес!F11*'пикпайп II RC'!$M$1</f>
        <v>5606.4176842105262</v>
      </c>
      <c r="G14" s="5">
        <f>вес!G11*'пикпайп II RC'!$M$1</f>
        <v>5821.4130526315785</v>
      </c>
      <c r="H14" s="5">
        <f>вес!H11*'пикпайп II RC'!$M$1</f>
        <v>7078.3090526315782</v>
      </c>
      <c r="I14" s="5">
        <f>вес!I11*'пикпайп II RC'!$M$1</f>
        <v>8599.814736842105</v>
      </c>
      <c r="J14" s="5">
        <f>вес!J11*'пикпайп II RC'!$M$1</f>
        <v>10336.315789473683</v>
      </c>
      <c r="K14" s="5">
        <f>вес!K11*'пикпайп II RC'!$M$1</f>
        <v>12238.197894736842</v>
      </c>
    </row>
    <row r="15" spans="1:13" x14ac:dyDescent="0.25">
      <c r="A15" s="4">
        <v>225</v>
      </c>
      <c r="B15" s="5">
        <f>вес!B12*'пикпайп II RC'!$M$1</f>
        <v>3175.3162105263154</v>
      </c>
      <c r="C15" s="5">
        <f>вес!C12*'пикпайп II RC'!$M$1</f>
        <v>3936.0690526315789</v>
      </c>
      <c r="D15" s="5">
        <f>вес!D12*'пикпайп II RC'!$M$1</f>
        <v>4862.2029473684206</v>
      </c>
      <c r="E15" s="5">
        <f>вес!E12*'пикпайп II RC'!$M$1</f>
        <v>6028.1393684210525</v>
      </c>
      <c r="F15" s="5">
        <f>вес!F12*'пикпайп II RC'!$M$1</f>
        <v>7070.04</v>
      </c>
      <c r="G15" s="5">
        <f>вес!G12*'пикпайп II RC'!$M$1</f>
        <v>7392.5330526315774</v>
      </c>
      <c r="H15" s="5">
        <f>вес!H12*'пикпайп II RC'!$M$1</f>
        <v>9013.2673684210531</v>
      </c>
      <c r="I15" s="5">
        <f>вес!I12*'пикпайп II RC'!$M$1</f>
        <v>10915.149473684209</v>
      </c>
      <c r="J15" s="5">
        <f>вес!J12*'пикпайп II RC'!$M$1</f>
        <v>13065.103157894737</v>
      </c>
      <c r="K15" s="5">
        <f>вес!K12*'пикпайп II RC'!$M$1</f>
        <v>15463.12842105263</v>
      </c>
    </row>
    <row r="16" spans="1:13" x14ac:dyDescent="0.25">
      <c r="A16" s="4">
        <v>250</v>
      </c>
      <c r="B16" s="5">
        <f>вес!B13*'пикпайп II RC'!$M$1</f>
        <v>3977.4143157894728</v>
      </c>
      <c r="C16" s="5">
        <f>вес!C13*'пикпайп II RC'!$M$1</f>
        <v>4878.7410526315789</v>
      </c>
      <c r="D16" s="5">
        <f>вес!D13*'пикпайп II RC'!$M$1</f>
        <v>6028.1393684210525</v>
      </c>
      <c r="E16" s="5">
        <f>вес!E13*'пикпайп II RC'!$M$1</f>
        <v>7375.9949473684201</v>
      </c>
      <c r="F16" s="5">
        <f>вес!F13*'пикпайп II RC'!$M$1</f>
        <v>8765.1957894736843</v>
      </c>
      <c r="G16" s="5">
        <f>вес!G13*'пикпайп II RC'!$M$1</f>
        <v>9095.9578947368409</v>
      </c>
      <c r="H16" s="5">
        <f>вес!H13*'пикпайп II RC'!$M$1</f>
        <v>11080.53052631579</v>
      </c>
      <c r="I16" s="5">
        <f>вес!I13*'пикпайп II RC'!$M$1</f>
        <v>13395.865263157895</v>
      </c>
      <c r="J16" s="5">
        <f>вес!J13*'пикпайп II RC'!$M$1</f>
        <v>16041.962105263156</v>
      </c>
      <c r="K16" s="5">
        <f>вес!K13*'пикпайп II RC'!$M$1</f>
        <v>19101.511578947368</v>
      </c>
    </row>
    <row r="17" spans="1:11" x14ac:dyDescent="0.25">
      <c r="A17" s="4">
        <v>280</v>
      </c>
      <c r="B17" s="5">
        <f>вес!B14*'пикпайп II RC'!$M$1</f>
        <v>4928.3553684210528</v>
      </c>
      <c r="C17" s="5">
        <f>вес!C14*'пикпайп II RC'!$M$1</f>
        <v>6102.560842105263</v>
      </c>
      <c r="D17" s="5">
        <f>вес!D14*'пикпайп II RC'!$M$1</f>
        <v>7516.5688421052619</v>
      </c>
      <c r="E17" s="5">
        <f>вес!E14*'пикпайп II RC'!$M$1</f>
        <v>9344.0294736842097</v>
      </c>
      <c r="F17" s="5">
        <f>вес!F14*'пикпайп II RC'!$M$1</f>
        <v>10915.149473684209</v>
      </c>
      <c r="G17" s="5">
        <f>вес!G14*'пикпайп II RC'!$M$1</f>
        <v>11411.292631578946</v>
      </c>
      <c r="H17" s="5">
        <f>вес!H14*'пикпайп II RC'!$M$1</f>
        <v>13892.008421052631</v>
      </c>
      <c r="I17" s="5">
        <f>вес!I14*'пикпайп II RC'!$M$1</f>
        <v>16786.176842105262</v>
      </c>
      <c r="J17" s="5">
        <f>вес!J14*'пикпайп II RC'!$M$1</f>
        <v>20176.488421052629</v>
      </c>
      <c r="K17" s="5">
        <f>вес!K14*'пикпайп II RC'!$M$1</f>
        <v>23897.562105263154</v>
      </c>
    </row>
    <row r="18" spans="1:11" x14ac:dyDescent="0.25">
      <c r="A18" s="4">
        <v>315</v>
      </c>
      <c r="B18" s="5">
        <f>вес!B15*'пикпайп II RC'!$M$1</f>
        <v>6193.5204210526317</v>
      </c>
      <c r="C18" s="5">
        <f>вес!C15*'пикпайп II RC'!$M$1</f>
        <v>7731.564210526315</v>
      </c>
      <c r="D18" s="5">
        <f>вес!D15*'пикпайп II RC'!$M$1</f>
        <v>9592.1010526315786</v>
      </c>
      <c r="E18" s="5">
        <f>вес!E15*'пикпайп II RC'!$M$1</f>
        <v>11742.054736842105</v>
      </c>
      <c r="F18" s="5">
        <f>вес!F15*'пикпайп II RC'!$M$1</f>
        <v>13809.317894736841</v>
      </c>
      <c r="G18" s="5">
        <f>вес!G15*'пикпайп II RC'!$M$1</f>
        <v>14388.151578947367</v>
      </c>
      <c r="H18" s="5">
        <f>вес!H15*'пикпайп II RC'!$M$1</f>
        <v>17613.082105263158</v>
      </c>
      <c r="I18" s="5">
        <f>вес!I15*'пикпайп II RC'!$M$1</f>
        <v>21251.465263157894</v>
      </c>
      <c r="J18" s="5">
        <f>вес!J15*'пикпайп II RC'!$M$1</f>
        <v>25468.682105263157</v>
      </c>
      <c r="K18" s="5">
        <f>вес!K15*'пикпайп II RC'!$M$1</f>
        <v>30264.732631578951</v>
      </c>
    </row>
    <row r="19" spans="1:11" x14ac:dyDescent="0.25">
      <c r="A19" s="4">
        <v>355</v>
      </c>
      <c r="B19" s="5">
        <f>вес!B16*'пикпайп II RC'!$M$1</f>
        <v>7880.407157894736</v>
      </c>
      <c r="C19" s="5">
        <f>вес!C16*'пикпайп II RC'!$M$1</f>
        <v>9757.4821052631578</v>
      </c>
      <c r="D19" s="5">
        <f>вес!D16*'пикпайп II RC'!$M$1</f>
        <v>12072.816842105261</v>
      </c>
      <c r="E19" s="5">
        <f>вес!E16*'пикпайп II RC'!$M$1</f>
        <v>14884.294736842105</v>
      </c>
      <c r="F19" s="5">
        <f>вес!F16*'пикпайп II RC'!$M$1</f>
        <v>25799.444210526315</v>
      </c>
      <c r="G19" s="5">
        <f>вес!G16*'пикпайп II RC'!$M$1</f>
        <v>18357.296842105261</v>
      </c>
      <c r="H19" s="5">
        <f>вес!H16*'пикпайп II RC'!$M$1</f>
        <v>22326.442105263159</v>
      </c>
      <c r="I19" s="5">
        <f>вес!I16*'пикпайп II RC'!$M$1</f>
        <v>26957.11157894737</v>
      </c>
      <c r="J19" s="5">
        <f>вес!J16*'пикпайп II RC'!$M$1</f>
        <v>32414.686315789473</v>
      </c>
      <c r="K19" s="5">
        <f>вес!K16*'пикпайп II RC'!$M$1</f>
        <v>38368.404210526314</v>
      </c>
    </row>
    <row r="20" spans="1:11" x14ac:dyDescent="0.25">
      <c r="A20" s="4">
        <v>400</v>
      </c>
      <c r="B20" s="5">
        <f>вес!B17*'пикпайп II RC'!$M$1</f>
        <v>10005.553684210527</v>
      </c>
      <c r="C20" s="5">
        <f>вес!C17*'пикпайп II RC'!$M$1</f>
        <v>12486.26947368421</v>
      </c>
      <c r="D20" s="5">
        <f>вес!D17*'пикпайп II RC'!$M$1</f>
        <v>15380.43789473684</v>
      </c>
      <c r="E20" s="5">
        <f>вес!E17*'пикпайп II RC'!$M$1</f>
        <v>18936.130526315788</v>
      </c>
      <c r="F20" s="5">
        <f>вес!F17*'пикпайп II RC'!$M$1</f>
        <v>22243.751578947365</v>
      </c>
      <c r="G20" s="5">
        <f>вес!G17*'пикпайп II RC'!$M$1</f>
        <v>23153.347368421051</v>
      </c>
      <c r="H20" s="5">
        <f>вес!H17*'пикпайп II RC'!$M$1</f>
        <v>28280.16</v>
      </c>
      <c r="I20" s="5">
        <f>вес!I17*'пикпайп II RC'!$M$1</f>
        <v>34233.877894736841</v>
      </c>
      <c r="J20" s="5">
        <f>вес!J17*'пикпайп II RC'!$M$1</f>
        <v>41097.191578947371</v>
      </c>
      <c r="K20" s="5">
        <f>вес!K17*'пикпайп II RC'!$M$1</f>
        <v>48787.410526315791</v>
      </c>
    </row>
    <row r="21" spans="1:11" x14ac:dyDescent="0.25">
      <c r="A21" s="4">
        <v>450</v>
      </c>
      <c r="B21" s="5">
        <f>вес!B18*'пикпайп II RC'!$M$1</f>
        <v>12568.959999999997</v>
      </c>
      <c r="C21" s="5">
        <f>вес!C18*'пикпайп II RC'!$M$1</f>
        <v>15711.2</v>
      </c>
      <c r="D21" s="5">
        <f>вес!D18*'пикпайп II RC'!$M$1</f>
        <v>19432.273684210526</v>
      </c>
      <c r="E21" s="5">
        <f>вес!E18*'пикпайп II RC'!$M$1</f>
        <v>23980.252631578944</v>
      </c>
      <c r="F21" s="5">
        <f>вес!F18*'пикпайп II RC'!$M$1</f>
        <v>28114.778947368421</v>
      </c>
      <c r="G21" s="5">
        <f>вес!G18*'пикпайп II RC'!$M$1</f>
        <v>29355.136842105265</v>
      </c>
      <c r="H21" s="5">
        <f>вес!H18*'пикпайп II RC'!$M$1</f>
        <v>35804.997894736836</v>
      </c>
      <c r="I21" s="5">
        <f>вес!I18*'пикпайп II RC'!$M$1</f>
        <v>43329.835789473676</v>
      </c>
      <c r="J21" s="5">
        <f>вес!J18*'пикпайп II RC'!$M$1</f>
        <v>52012.341052631578</v>
      </c>
      <c r="K21" s="5">
        <f>вес!K18*'пикпайп II RC'!$M$1</f>
        <v>61687.132631578941</v>
      </c>
    </row>
    <row r="22" spans="1:11" x14ac:dyDescent="0.25">
      <c r="A22" s="4">
        <v>500</v>
      </c>
      <c r="B22" s="5">
        <f>вес!B19*'пикпайп II RC'!$M$1</f>
        <v>15711.2</v>
      </c>
      <c r="C22" s="5">
        <f>вес!C19*'пикпайп II RC'!$M$1</f>
        <v>19349.583157894733</v>
      </c>
      <c r="D22" s="5">
        <f>вес!D19*'пикпайп II RC'!$M$1</f>
        <v>23980.252631578944</v>
      </c>
      <c r="E22" s="5">
        <f>вес!E19*'пикпайп II RC'!$M$1</f>
        <v>29603.208421052626</v>
      </c>
      <c r="F22" s="5">
        <f>вес!F19*'пикпайп II RC'!$M$1</f>
        <v>34730.021052631571</v>
      </c>
      <c r="G22" s="5">
        <f>вес!G19*'пикпайп II RC'!$M$1</f>
        <v>36301.141052631581</v>
      </c>
      <c r="H22" s="5">
        <f>вес!H19*'пикпайп II RC'!$M$1</f>
        <v>44239.431578947362</v>
      </c>
      <c r="I22" s="5">
        <f>вес!I19*'пикпайп II RC'!$M$1</f>
        <v>53500.770526315791</v>
      </c>
      <c r="J22" s="5">
        <f>вес!J19*'пикпайп II RC'!$M$1</f>
        <v>64085.15789473684</v>
      </c>
      <c r="K22" s="5">
        <f>вес!K19*'пикпайп II RC'!$M$1</f>
        <v>76157.974736842094</v>
      </c>
    </row>
    <row r="23" spans="1:11" x14ac:dyDescent="0.25">
      <c r="A23" s="4">
        <v>560</v>
      </c>
      <c r="B23" s="5">
        <f>вес!B20*'пикпайп II RC'!$M$1</f>
        <v>19514.964210526316</v>
      </c>
      <c r="C23" s="5">
        <f>вес!C20*'пикпайп II RC'!$M$1</f>
        <v>24311.014736842106</v>
      </c>
      <c r="D23" s="5">
        <f>вес!D20*'пикпайп II RC'!$M$1</f>
        <v>30016.661052631578</v>
      </c>
      <c r="E23" s="5">
        <f>вес!E20*'пикпайп II RC'!$M$1</f>
        <v>37045.35578947368</v>
      </c>
      <c r="F23" s="5">
        <f>вес!F20*'пикпайп II RC'!$M$1</f>
        <v>43495.216842105263</v>
      </c>
      <c r="G23" s="5">
        <f>вес!G20*'пикпайп II RC'!$M$1</f>
        <v>45479.789473684206</v>
      </c>
      <c r="H23" s="5">
        <f>вес!H20*'пикпайп II RC'!$M$1</f>
        <v>55485.34315789472</v>
      </c>
      <c r="I23" s="5">
        <f>вес!I20*'пикпайп II RC'!$M$1</f>
        <v>66979.326315789469</v>
      </c>
      <c r="J23" s="5">
        <f>вес!J20*'пикпайп II RC'!$M$1</f>
        <v>80457.882105263154</v>
      </c>
      <c r="K23" s="5">
        <f>вес!K20*'пикпайп II RC'!$M$1</f>
        <v>95921.010526315775</v>
      </c>
    </row>
    <row r="24" spans="1:11" x14ac:dyDescent="0.25">
      <c r="A24" s="4">
        <v>630</v>
      </c>
      <c r="B24" s="5">
        <f>вес!B21*'пикпайп II RC'!$M$1</f>
        <v>24724.46736842105</v>
      </c>
      <c r="C24" s="5">
        <f>вес!C21*'пикпайп II RC'!$M$1</f>
        <v>30678.185263157895</v>
      </c>
      <c r="D24" s="5">
        <f>вес!D21*'пикпайп II RC'!$M$1</f>
        <v>38037.642105263156</v>
      </c>
      <c r="E24" s="5">
        <f>вес!E21*'пикпайп II RC'!$M$1</f>
        <v>46720.14736842105</v>
      </c>
      <c r="F24" s="5">
        <f>вес!F21*'пикпайп II RC'!$M$1</f>
        <v>55071.890526315779</v>
      </c>
      <c r="G24" s="5">
        <f>вес!G21*'пикпайп II RC'!$M$1</f>
        <v>57552.606315789468</v>
      </c>
      <c r="H24" s="5">
        <f>вес!H21*'пикпайп II RC'!$M$1</f>
        <v>70121.566315789474</v>
      </c>
      <c r="I24" s="5">
        <f>вес!I21*'пикпайп II RC'!$M$1</f>
        <v>85171.242105263154</v>
      </c>
      <c r="J24" s="5">
        <f>вес!J21*'пикпайп II RC'!$M$1</f>
        <v>101709.34736842105</v>
      </c>
      <c r="K24" s="5">
        <f>вес!K21*'пикпайп II RC'!$M$1</f>
        <v>120728.16842105263</v>
      </c>
    </row>
    <row r="25" spans="1:11" x14ac:dyDescent="0.25">
      <c r="A25" s="4">
        <v>710</v>
      </c>
      <c r="B25" s="5">
        <f>вес!B22*'пикпайп II RC'!$M$1</f>
        <v>31505.090526315787</v>
      </c>
      <c r="C25" s="5">
        <f>вес!C22*'пикпайп II RC'!$M$1</f>
        <v>39112.618947368414</v>
      </c>
      <c r="D25" s="5">
        <f>вес!D22*'пикпайп II RC'!$M$1</f>
        <v>48373.957894736843</v>
      </c>
      <c r="E25" s="5">
        <f>вес!E22*'пикпайп II RC'!$M$1</f>
        <v>59619.869473684208</v>
      </c>
      <c r="F25" s="5">
        <f>вес!F22*'пикпайп II RC'!$M$1</f>
        <v>70038.875789473677</v>
      </c>
      <c r="G25" s="5">
        <f>вес!G22*'пикпайп II RC'!$M$1</f>
        <v>73098.4252631579</v>
      </c>
      <c r="H25" s="5">
        <f>вес!H22*'пикпайп II RC'!$M$1</f>
        <v>89305.768421052635</v>
      </c>
      <c r="I25" s="5">
        <f>вес!I22*'пикпайп II RC'!$M$1</f>
        <v>108324.5894736842</v>
      </c>
      <c r="J25" s="5">
        <f>вес!J22*'пикпайп II RC'!$M$1</f>
        <v>129824.12631578946</v>
      </c>
      <c r="K25" s="5">
        <f>вес!K22*'пикпайп II RC'!$M$1</f>
        <v>153804.37894736842</v>
      </c>
    </row>
    <row r="26" spans="1:11" x14ac:dyDescent="0.25">
      <c r="A26" s="4">
        <v>800</v>
      </c>
      <c r="B26" s="5">
        <f>вес!B23*'пикпайп II RC'!$M$1</f>
        <v>39939.52421052631</v>
      </c>
      <c r="C26" s="5">
        <f>вес!C23*'пикпайп II RC'!$M$1</f>
        <v>49531.62526315789</v>
      </c>
      <c r="D26" s="5">
        <f>вес!D23*'пикпайп II RC'!$M$1</f>
        <v>61273.679999999993</v>
      </c>
      <c r="E26" s="5">
        <f>вес!E23*'пикпайп II RC'!$M$1</f>
        <v>75579.141052631574</v>
      </c>
      <c r="F26" s="5">
        <f>вес!F23*'пикпайп II RC'!$M$1</f>
        <v>89305.768421052635</v>
      </c>
      <c r="G26" s="5">
        <f>вес!G23*'пикпайп II RC'!$M$1</f>
        <v>92613.389473684205</v>
      </c>
      <c r="H26" s="5">
        <f>вес!H23*'пикпайп II RC'!$M$1</f>
        <v>113286.02105263158</v>
      </c>
      <c r="I26" s="5">
        <f>вес!I23*'пикпайп II RC'!$M$1</f>
        <v>137266.27368421052</v>
      </c>
      <c r="J26" s="5">
        <f>вес!J23*'пикпайп II RC'!$M$1</f>
        <v>164554.14736842105</v>
      </c>
      <c r="K26" s="5">
        <f>вес!K23*'пикпайп II RC'!$M$1</f>
        <v>195149.64210526316</v>
      </c>
    </row>
  </sheetData>
  <mergeCells count="1">
    <mergeCell ref="A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M1" sqref="M1:M1048576"/>
    </sheetView>
  </sheetViews>
  <sheetFormatPr defaultRowHeight="15" x14ac:dyDescent="0.25"/>
  <cols>
    <col min="12" max="12" width="2.140625" customWidth="1"/>
    <col min="13" max="13" width="9.140625" hidden="1" customWidth="1"/>
  </cols>
  <sheetData>
    <row r="1" spans="1:13" ht="18.75" x14ac:dyDescent="0.3">
      <c r="A1" s="27" t="s">
        <v>32</v>
      </c>
      <c r="B1" s="28"/>
      <c r="C1" s="28"/>
      <c r="D1" s="28"/>
      <c r="E1" s="28"/>
      <c r="F1" s="28"/>
      <c r="G1" s="28"/>
      <c r="H1" s="28"/>
      <c r="I1" s="28"/>
      <c r="J1" s="28"/>
      <c r="K1" s="28"/>
      <c r="M1">
        <v>800</v>
      </c>
    </row>
    <row r="2" spans="1:13" x14ac:dyDescent="0.25">
      <c r="A2" s="1"/>
      <c r="B2" s="2"/>
      <c r="C2" s="1"/>
      <c r="D2" s="1"/>
      <c r="E2" s="1"/>
      <c r="F2" s="3"/>
      <c r="G2" s="7"/>
      <c r="H2" s="7"/>
      <c r="I2" s="7"/>
      <c r="J2" s="7"/>
      <c r="K2" s="7"/>
    </row>
    <row r="3" spans="1:13" x14ac:dyDescent="0.25">
      <c r="A3" s="12"/>
      <c r="B3" s="13"/>
      <c r="C3" s="1"/>
      <c r="D3" s="2"/>
      <c r="E3" s="1"/>
      <c r="F3" s="1"/>
      <c r="G3" s="2"/>
      <c r="H3" s="1"/>
      <c r="I3" s="10" t="s">
        <v>4</v>
      </c>
      <c r="J3" s="9"/>
      <c r="K3" s="8"/>
    </row>
    <row r="4" spans="1:13" ht="60" x14ac:dyDescent="0.25">
      <c r="A4" s="14" t="s">
        <v>6</v>
      </c>
      <c r="B4" s="14" t="s">
        <v>7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14" t="s">
        <v>14</v>
      </c>
      <c r="J4" s="14" t="s">
        <v>15</v>
      </c>
      <c r="K4" s="14" t="s">
        <v>16</v>
      </c>
    </row>
    <row r="5" spans="1:13" ht="24" x14ac:dyDescent="0.25">
      <c r="A5" s="15" t="s">
        <v>5</v>
      </c>
      <c r="B5" s="16">
        <v>20</v>
      </c>
      <c r="C5" s="16">
        <v>16</v>
      </c>
      <c r="D5" s="16">
        <v>12.5</v>
      </c>
      <c r="E5" s="16">
        <v>10</v>
      </c>
      <c r="F5" s="16">
        <v>8.3000000000000007</v>
      </c>
      <c r="G5" s="16">
        <v>8</v>
      </c>
      <c r="H5" s="16">
        <v>6.3</v>
      </c>
      <c r="I5" s="16">
        <v>5</v>
      </c>
      <c r="J5" s="16">
        <v>4</v>
      </c>
      <c r="K5" s="16">
        <v>3.2</v>
      </c>
    </row>
    <row r="6" spans="1:13" x14ac:dyDescent="0.25">
      <c r="A6" s="24">
        <v>63</v>
      </c>
      <c r="B6" s="5" t="s">
        <v>0</v>
      </c>
      <c r="C6" s="5">
        <f>вес!C3*'прайс питьев Пикпайп Хард'!$M$1</f>
        <v>316.24084210526314</v>
      </c>
      <c r="D6" s="5">
        <f>вес!D3*'прайс питьев Пикпайп Хард'!$M$1</f>
        <v>393.68757894736837</v>
      </c>
      <c r="E6" s="5">
        <f>вес!E3*'прайс питьев Пикпайп Хард'!$M$1</f>
        <v>462.26021052631569</v>
      </c>
      <c r="F6" s="5">
        <f>вес!F3*'прайс питьев Пикпайп Хард'!$M$1</f>
        <v>550.19452631578952</v>
      </c>
      <c r="G6" s="5">
        <f>вес!G3*'прайс питьев Пикпайп Хард'!$M$1</f>
        <v>576.81684210526316</v>
      </c>
      <c r="H6" s="5">
        <f>вес!H3*'прайс питьев Пикпайп Хард'!$M$1</f>
        <v>701.05431578947366</v>
      </c>
      <c r="I6" s="5">
        <f>вес!I3*'прайс питьев Пикпайп Хард'!$M$1</f>
        <v>847.07368421052627</v>
      </c>
      <c r="J6" s="5">
        <f>вес!J3*'прайс питьев Пикпайп Хард'!$M$1</f>
        <v>1008.421052631579</v>
      </c>
      <c r="K6" s="5">
        <f>вес!K3*'прайс питьев Пикпайп Хард'!$M$1</f>
        <v>1185.9031578947368</v>
      </c>
    </row>
    <row r="7" spans="1:13" x14ac:dyDescent="0.25">
      <c r="A7" s="24">
        <v>75</v>
      </c>
      <c r="B7" s="5">
        <f>вес!B4*'прайс питьев Пикпайп Хард'!$M$1</f>
        <v>378.35957894736839</v>
      </c>
      <c r="C7" s="5">
        <f>вес!C4*'прайс питьев Пикпайп Хард'!$M$1</f>
        <v>438.05810526315793</v>
      </c>
      <c r="D7" s="5">
        <f>вес!D4*'прайс питьев Пикпайп Хард'!$M$1</f>
        <v>538.90021052631573</v>
      </c>
      <c r="E7" s="5">
        <f>вес!E4*'прайс питьев Пикпайп Хард'!$M$1</f>
        <v>662.33094736842099</v>
      </c>
      <c r="F7" s="5">
        <f>вес!F4*'прайс питьев Пикпайп Хард'!$M$1</f>
        <v>782.53473684210519</v>
      </c>
      <c r="G7" s="5">
        <f>вес!G4*'прайс питьев Пикпайп Хард'!$M$1</f>
        <v>814.80421052631561</v>
      </c>
      <c r="H7" s="5">
        <f>вес!H4*'прайс питьев Пикпайп Хард'!$M$1</f>
        <v>992.28631578947363</v>
      </c>
      <c r="I7" s="5">
        <f>вес!I4*'прайс питьев Пикпайп Хард'!$M$1</f>
        <v>1177.8357894736841</v>
      </c>
      <c r="J7" s="5">
        <f>вес!J4*'прайс питьев Пикпайп Хард'!$M$1</f>
        <v>1419.856842105263</v>
      </c>
      <c r="K7" s="5">
        <f>вес!K4*'прайс питьев Пикпайп Хард'!$M$1</f>
        <v>1686.0799999999997</v>
      </c>
    </row>
    <row r="8" spans="1:13" x14ac:dyDescent="0.25">
      <c r="A8" s="24">
        <v>90</v>
      </c>
      <c r="B8" s="5">
        <f>вес!B5*'прайс питьев Пикпайп Хард'!$M$1</f>
        <v>508.24421052631578</v>
      </c>
      <c r="C8" s="5">
        <f>вес!C5*'прайс питьев Пикпайп Хард'!$M$1</f>
        <v>630.86821052631569</v>
      </c>
      <c r="D8" s="5">
        <f>вес!D5*'прайс питьев Пикпайп Хард'!$M$1</f>
        <v>781.72799999999995</v>
      </c>
      <c r="E8" s="5">
        <f>вес!E5*'прайс питьев Пикпайп Хард'!$M$1</f>
        <v>951.94947368421037</v>
      </c>
      <c r="F8" s="5">
        <f>вес!F5*'прайс питьев Пикпайп Хард'!$M$1</f>
        <v>1129.4315789473683</v>
      </c>
      <c r="G8" s="5">
        <f>вес!G5*'прайс питьев Пикпайп Хард'!$M$1</f>
        <v>1169.7684210526315</v>
      </c>
      <c r="H8" s="5">
        <f>вес!H5*'прайс питьев Пикпайп Хард'!$M$1</f>
        <v>1419.856842105263</v>
      </c>
      <c r="I8" s="5">
        <f>вес!I5*'прайс питьев Пикпайп Хард'!$M$1</f>
        <v>1710.282105263158</v>
      </c>
      <c r="J8" s="5">
        <f>вес!J5*'прайс питьев Пикпайп Хард'!$M$1</f>
        <v>2049.1115789473683</v>
      </c>
      <c r="K8" s="5">
        <f>вес!K5*'прайс питьев Пикпайп Хард'!$M$1</f>
        <v>2420.2105263157891</v>
      </c>
    </row>
    <row r="9" spans="1:13" x14ac:dyDescent="0.25">
      <c r="A9" s="24">
        <v>110</v>
      </c>
      <c r="B9" s="5">
        <f>вес!B6*'прайс питьев Пикпайп Хард'!$M$1</f>
        <v>750.26526315789476</v>
      </c>
      <c r="C9" s="5">
        <f>вес!C6*'прайс питьев Пикпайп Хард'!$M$1</f>
        <v>935.81473684210505</v>
      </c>
      <c r="D9" s="5">
        <f>вес!D6*'прайс питьев Пикпайп Хард'!$M$1</f>
        <v>1145.5663157894735</v>
      </c>
      <c r="E9" s="5">
        <f>вес!E6*'прайс питьев Пикпайп Хард'!$M$1</f>
        <v>1427.9242105263156</v>
      </c>
      <c r="F9" s="5">
        <f>вес!F6*'прайс питьев Пикпайп Хард'!$M$1</f>
        <v>1669.9452631578947</v>
      </c>
      <c r="G9" s="5">
        <f>вес!G6*'прайс питьев Пикпайп Хард'!$M$1</f>
        <v>1742.5515789473686</v>
      </c>
      <c r="H9" s="5">
        <f>вес!H6*'прайс питьев Пикпайп Хард'!$M$1</f>
        <v>2105.5831578947368</v>
      </c>
      <c r="I9" s="5">
        <f>вес!I6*'прайс питьев Пикпайп Хард'!$M$1</f>
        <v>2533.1536842105261</v>
      </c>
      <c r="J9" s="5">
        <f>вес!J6*'прайс питьев Пикпайп Хард'!$M$1</f>
        <v>3049.4652631578942</v>
      </c>
      <c r="K9" s="5">
        <f>вес!K6*'прайс питьев Пикпайп Хард'!$M$1</f>
        <v>3622.2484210526318</v>
      </c>
    </row>
    <row r="10" spans="1:13" x14ac:dyDescent="0.25">
      <c r="A10" s="24">
        <v>125</v>
      </c>
      <c r="B10" s="5">
        <f>вес!B7*'прайс питьев Пикпайп Хард'!$M$1</f>
        <v>984.21894736842091</v>
      </c>
      <c r="C10" s="5">
        <f>вес!C7*'прайс питьев Пикпайп Хард'!$M$1</f>
        <v>1210.1052631578946</v>
      </c>
      <c r="D10" s="5">
        <f>вес!D7*'прайс питьев Пикпайп Хард'!$M$1</f>
        <v>1476.3284210526315</v>
      </c>
      <c r="E10" s="5">
        <f>вес!E7*'прайс питьев Пикпайп Хард'!$M$1</f>
        <v>1823.2252631578945</v>
      </c>
      <c r="F10" s="5">
        <f>вес!F7*'прайс питьев Пикпайп Хард'!$M$1</f>
        <v>2145.92</v>
      </c>
      <c r="G10" s="5">
        <f>вес!G7*'прайс питьев Пикпайп Хард'!$M$1</f>
        <v>2218.5263157894733</v>
      </c>
      <c r="H10" s="5">
        <f>вес!H7*'прайс питьев Пикпайп Хард'!$M$1</f>
        <v>2718.7031578947372</v>
      </c>
      <c r="I10" s="5">
        <f>вес!I7*'прайс питьев Пикпайп Хард'!$M$1</f>
        <v>3291.4863157894738</v>
      </c>
      <c r="J10" s="5">
        <f>вес!J7*'прайс питьев Пикпайп Хард'!$M$1</f>
        <v>3928.8084210526313</v>
      </c>
      <c r="K10" s="5">
        <f>вес!K7*'прайс питьев Пикпайп Хард'!$M$1</f>
        <v>4662.9389473684205</v>
      </c>
    </row>
    <row r="11" spans="1:13" x14ac:dyDescent="0.25">
      <c r="A11" s="24">
        <v>140</v>
      </c>
      <c r="B11" s="5">
        <f>вес!B8*'прайс питьев Пикпайп Хард'!$M$1</f>
        <v>1234.3073684210526</v>
      </c>
      <c r="C11" s="5">
        <f>вес!C8*'прайс питьев Пикпайп Хард'!$M$1</f>
        <v>1508.5978947368421</v>
      </c>
      <c r="D11" s="5">
        <f>вес!D8*'прайс питьев Пикпайп Хард'!$M$1</f>
        <v>1863.5621052631577</v>
      </c>
      <c r="E11" s="5">
        <f>вес!E8*'прайс питьев Пикпайп Хард'!$M$1</f>
        <v>2283.0652631578946</v>
      </c>
      <c r="F11" s="5">
        <f>вес!F8*'прайс питьев Пикпайп Хард'!$M$1</f>
        <v>2702.5684210526315</v>
      </c>
      <c r="G11" s="5">
        <f>вес!G8*'прайс питьев Пикпайп Хард'!$M$1</f>
        <v>2791.3094736842104</v>
      </c>
      <c r="H11" s="5">
        <f>вес!H8*'прайс питьев Пикпайп Хард'!$M$1</f>
        <v>3404.4294736842103</v>
      </c>
      <c r="I11" s="5">
        <f>вес!I8*'прайс питьев Пикпайп Хард'!$M$1</f>
        <v>4098.2231578947367</v>
      </c>
      <c r="J11" s="5">
        <f>вес!J8*'прайс питьев Пикпайп Хард'!$M$1</f>
        <v>4937.2294736842105</v>
      </c>
      <c r="K11" s="5">
        <f>вес!K8*'прайс питьев Пикпайп Хард'!$M$1</f>
        <v>5864.9768421052631</v>
      </c>
    </row>
    <row r="12" spans="1:13" x14ac:dyDescent="0.25">
      <c r="A12" s="24">
        <v>160</v>
      </c>
      <c r="B12" s="5">
        <f>вес!B9*'прайс питьев Пикпайп Хард'!$M$1</f>
        <v>1597.338947368421</v>
      </c>
      <c r="C12" s="5">
        <f>вес!C9*'прайс питьев Пикпайп Хард'!$M$1</f>
        <v>1944.235789473684</v>
      </c>
      <c r="D12" s="5">
        <f>вес!D9*'прайс питьев Пикпайп Хард'!$M$1</f>
        <v>2444.4126315789472</v>
      </c>
      <c r="E12" s="5">
        <f>вес!E9*'прайс питьев Пикпайп Хард'!$M$1</f>
        <v>2992.9936842105258</v>
      </c>
      <c r="F12" s="5">
        <f>вес!F9*'прайс питьев Пикпайп Хард'!$M$1</f>
        <v>3509.3052631578944</v>
      </c>
      <c r="G12" s="5">
        <f>вес!G9*'прайс питьев Пикпайп Хард'!$M$1</f>
        <v>3638.3831578947365</v>
      </c>
      <c r="H12" s="5">
        <f>вес!H9*'прайс питьев Пикпайп Хард'!$M$1</f>
        <v>4437.0526315789466</v>
      </c>
      <c r="I12" s="5">
        <f>вес!I9*'прайс питьев Пикпайп Хард'!$M$1</f>
        <v>5380.9347368421049</v>
      </c>
      <c r="J12" s="5">
        <f>вес!J9*'прайс питьев Пикпайп Хард'!$M$1</f>
        <v>6429.692631578946</v>
      </c>
      <c r="K12" s="5">
        <f>вес!K9*'прайс питьев Пикпайп Хард'!$M$1</f>
        <v>7631.7305263157887</v>
      </c>
    </row>
    <row r="13" spans="1:13" x14ac:dyDescent="0.25">
      <c r="A13" s="24">
        <v>180</v>
      </c>
      <c r="B13" s="5">
        <f>вес!B10*'прайс питьев Пикпайп Хард'!$M$1</f>
        <v>1992.64</v>
      </c>
      <c r="C13" s="5">
        <f>вес!C10*'прайс питьев Пикпайп Хард'!$M$1</f>
        <v>2460.5473684210524</v>
      </c>
      <c r="D13" s="5">
        <f>вес!D10*'прайс питьев Пикпайп Хард'!$M$1</f>
        <v>3049.4652631578942</v>
      </c>
      <c r="E13" s="5">
        <f>вес!E10*'прайс питьев Пикпайп Хард'!$M$1</f>
        <v>3759.3936842105263</v>
      </c>
      <c r="F13" s="5">
        <f>вес!F10*'прайс питьев Пикпайп Хард'!$M$1</f>
        <v>4412.8505263157895</v>
      </c>
      <c r="G13" s="5">
        <f>вес!G10*'прайс питьев Пикпайп Хард'!$M$1</f>
        <v>4606.4673684210529</v>
      </c>
      <c r="H13" s="5">
        <f>вес!H10*'прайс питьев Пикпайп Хард'!$M$1</f>
        <v>5631.0231578947369</v>
      </c>
      <c r="I13" s="5">
        <f>вес!I10*'прайс питьев Пикпайп Хард'!$M$1</f>
        <v>6800.7915789473673</v>
      </c>
      <c r="J13" s="5">
        <f>вес!J10*'прайс питьев Пикпайп Хард'!$M$1</f>
        <v>8148.0421052631573</v>
      </c>
      <c r="K13" s="5">
        <f>вес!K10*'прайс питьев Пикпайп Хард'!$M$1</f>
        <v>9680.8421052631566</v>
      </c>
    </row>
    <row r="14" spans="1:13" x14ac:dyDescent="0.25">
      <c r="A14" s="24">
        <v>200</v>
      </c>
      <c r="B14" s="5">
        <f>вес!B11*'прайс питьев Пикпайп Хард'!$M$1</f>
        <v>2444.4126315789472</v>
      </c>
      <c r="C14" s="5">
        <f>вес!C11*'прайс питьев Пикпайп Хард'!$M$1</f>
        <v>3081.7347368421051</v>
      </c>
      <c r="D14" s="5">
        <f>вес!D11*'прайс питьев Пикпайп Хард'!$M$1</f>
        <v>3775.5284210526311</v>
      </c>
      <c r="E14" s="5">
        <f>вес!E11*'прайс питьев Пикпайп Хард'!$M$1</f>
        <v>4654.8715789473672</v>
      </c>
      <c r="F14" s="5">
        <f>вес!F11*'прайс питьев Пикпайп Хард'!$M$1</f>
        <v>5469.6757894736838</v>
      </c>
      <c r="G14" s="5">
        <f>вес!G11*'прайс питьев Пикпайп Хард'!$M$1</f>
        <v>5679.4273684210521</v>
      </c>
      <c r="H14" s="5">
        <f>вес!H11*'прайс питьев Пикпайп Хард'!$M$1</f>
        <v>6905.6673684210527</v>
      </c>
      <c r="I14" s="5">
        <f>вес!I11*'прайс питьев Пикпайп Хард'!$M$1</f>
        <v>8390.0631578947377</v>
      </c>
      <c r="J14" s="5">
        <f>вес!J11*'прайс питьев Пикпайп Хард'!$M$1</f>
        <v>10084.210526315788</v>
      </c>
      <c r="K14" s="5">
        <f>вес!K11*'прайс питьев Пикпайп Хард'!$M$1</f>
        <v>11939.705263157894</v>
      </c>
    </row>
    <row r="15" spans="1:13" x14ac:dyDescent="0.25">
      <c r="A15" s="24">
        <v>225</v>
      </c>
      <c r="B15" s="5">
        <f>вес!B12*'прайс питьев Пикпайп Хард'!$M$1</f>
        <v>3097.8694736842099</v>
      </c>
      <c r="C15" s="5">
        <f>вес!C12*'прайс питьев Пикпайп Хард'!$M$1</f>
        <v>3840.0673684210524</v>
      </c>
      <c r="D15" s="5">
        <f>вес!D12*'прайс питьев Пикпайп Хард'!$M$1</f>
        <v>4743.612631578947</v>
      </c>
      <c r="E15" s="5">
        <f>вес!E12*'прайс питьев Пикпайп Хард'!$M$1</f>
        <v>5881.1115789473679</v>
      </c>
      <c r="F15" s="5">
        <f>вес!F12*'прайс питьев Пикпайп Хард'!$M$1</f>
        <v>6897.6</v>
      </c>
      <c r="G15" s="5">
        <f>вес!G12*'прайс питьев Пикпайп Хард'!$M$1</f>
        <v>7212.2273684210513</v>
      </c>
      <c r="H15" s="5">
        <f>вес!H12*'прайс питьев Пикпайп Хард'!$M$1</f>
        <v>8793.4315789473694</v>
      </c>
      <c r="I15" s="5">
        <f>вес!I12*'прайс питьев Пикпайп Хард'!$M$1</f>
        <v>10648.926315789473</v>
      </c>
      <c r="J15" s="5">
        <f>вес!J12*'прайс питьев Пикпайп Хард'!$M$1</f>
        <v>12746.442105263159</v>
      </c>
      <c r="K15" s="5">
        <f>вес!K12*'прайс питьев Пикпайп Хард'!$M$1</f>
        <v>15085.97894736842</v>
      </c>
    </row>
    <row r="16" spans="1:13" x14ac:dyDescent="0.25">
      <c r="A16" s="24">
        <v>250</v>
      </c>
      <c r="B16" s="5">
        <f>вес!B13*'прайс питьев Пикпайп Хард'!$M$1</f>
        <v>3880.4042105263152</v>
      </c>
      <c r="C16" s="5">
        <f>вес!C13*'прайс питьев Пикпайп Хард'!$M$1</f>
        <v>4759.7473684210527</v>
      </c>
      <c r="D16" s="5">
        <f>вес!D13*'прайс питьев Пикпайп Хард'!$M$1</f>
        <v>5881.1115789473679</v>
      </c>
      <c r="E16" s="5">
        <f>вес!E13*'прайс питьев Пикпайп Хард'!$M$1</f>
        <v>7196.0926315789466</v>
      </c>
      <c r="F16" s="5">
        <f>вес!F13*'прайс питьев Пикпайп Хард'!$M$1</f>
        <v>8551.410526315789</v>
      </c>
      <c r="G16" s="5">
        <f>вес!G13*'прайс питьев Пикпайп Хард'!$M$1</f>
        <v>8874.1052631578932</v>
      </c>
      <c r="H16" s="5">
        <f>вес!H13*'прайс питьев Пикпайп Хард'!$M$1</f>
        <v>10810.273684210526</v>
      </c>
      <c r="I16" s="5">
        <f>вес!I13*'прайс питьев Пикпайп Хард'!$M$1</f>
        <v>13069.136842105263</v>
      </c>
      <c r="J16" s="5">
        <f>вес!J13*'прайс питьев Пикпайп Хард'!$M$1</f>
        <v>15650.694736842104</v>
      </c>
      <c r="K16" s="5">
        <f>вес!K13*'прайс питьев Пикпайп Хард'!$M$1</f>
        <v>18635.621052631577</v>
      </c>
    </row>
    <row r="17" spans="1:11" x14ac:dyDescent="0.25">
      <c r="A17" s="24">
        <v>280</v>
      </c>
      <c r="B17" s="5">
        <f>вес!B14*'прайс питьев Пикпайп Хард'!$M$1</f>
        <v>4808.1515789473688</v>
      </c>
      <c r="C17" s="5">
        <f>вес!C14*'прайс питьев Пикпайп Хард'!$M$1</f>
        <v>5953.717894736842</v>
      </c>
      <c r="D17" s="5">
        <f>вес!D14*'прайс питьев Пикпайп Хард'!$M$1</f>
        <v>7333.2378947368416</v>
      </c>
      <c r="E17" s="5">
        <f>вес!E14*'прайс питьев Пикпайп Хард'!$M$1</f>
        <v>9116.1263157894737</v>
      </c>
      <c r="F17" s="5">
        <f>вес!F14*'прайс питьев Пикпайп Хард'!$M$1</f>
        <v>10648.926315789473</v>
      </c>
      <c r="G17" s="5">
        <f>вес!G14*'прайс питьев Пикпайп Хард'!$M$1</f>
        <v>11132.96842105263</v>
      </c>
      <c r="H17" s="5">
        <f>вес!H14*'прайс питьев Пикпайп Хард'!$M$1</f>
        <v>13553.17894736842</v>
      </c>
      <c r="I17" s="5">
        <f>вес!I14*'прайс питьев Пикпайп Хард'!$M$1</f>
        <v>16376.75789473684</v>
      </c>
      <c r="J17" s="5">
        <f>вес!J14*'прайс питьев Пикпайп Хард'!$M$1</f>
        <v>19684.378947368419</v>
      </c>
      <c r="K17" s="5">
        <f>вес!K14*'прайс питьев Пикпайп Хард'!$M$1</f>
        <v>23314.694736842102</v>
      </c>
    </row>
    <row r="18" spans="1:11" x14ac:dyDescent="0.25">
      <c r="A18" s="24">
        <v>315</v>
      </c>
      <c r="B18" s="5">
        <f>вес!B15*'прайс питьев Пикпайп Хард'!$M$1</f>
        <v>6042.4589473684209</v>
      </c>
      <c r="C18" s="5">
        <f>вес!C15*'прайс питьев Пикпайп Хард'!$M$1</f>
        <v>7542.9894736842098</v>
      </c>
      <c r="D18" s="5">
        <f>вес!D15*'прайс питьев Пикпайп Хард'!$M$1</f>
        <v>9358.1473684210523</v>
      </c>
      <c r="E18" s="5">
        <f>вес!E15*'прайс питьев Пикпайп Хард'!$M$1</f>
        <v>11455.663157894736</v>
      </c>
      <c r="F18" s="5">
        <f>вес!F15*'прайс питьев Пикпайп Хард'!$M$1</f>
        <v>13472.505263157893</v>
      </c>
      <c r="G18" s="5">
        <f>вес!G15*'прайс питьев Пикпайп Хард'!$M$1</f>
        <v>14037.221052631578</v>
      </c>
      <c r="H18" s="5">
        <f>вес!H15*'прайс питьев Пикпайп Хард'!$M$1</f>
        <v>17183.494736842105</v>
      </c>
      <c r="I18" s="5">
        <f>вес!I15*'прайс питьев Пикпайп Хард'!$M$1</f>
        <v>20733.136842105261</v>
      </c>
      <c r="J18" s="5">
        <f>вес!J15*'прайс питьев Пикпайп Хард'!$M$1</f>
        <v>24847.494736842105</v>
      </c>
      <c r="K18" s="5">
        <f>вес!K15*'прайс питьев Пикпайп Хард'!$M$1</f>
        <v>29526.568421052634</v>
      </c>
    </row>
    <row r="19" spans="1:11" x14ac:dyDescent="0.25">
      <c r="A19" s="24">
        <v>355</v>
      </c>
      <c r="B19" s="5">
        <f>вес!B16*'прайс питьев Пикпайп Хард'!$M$1</f>
        <v>7688.2021052631571</v>
      </c>
      <c r="C19" s="5">
        <f>вес!C16*'прайс питьев Пикпайп Хард'!$M$1</f>
        <v>9519.4947368421053</v>
      </c>
      <c r="D19" s="5">
        <f>вес!D16*'прайс питьев Пикпайп Хард'!$M$1</f>
        <v>11778.357894736841</v>
      </c>
      <c r="E19" s="5">
        <f>вес!E16*'прайс питьев Пикпайп Хард'!$M$1</f>
        <v>14521.263157894737</v>
      </c>
      <c r="F19" s="5">
        <f>вес!F16*'прайс питьев Пикпайп Хард'!$M$1</f>
        <v>25170.189473684208</v>
      </c>
      <c r="G19" s="5">
        <f>вес!G16*'прайс питьев Пикпайп Хард'!$M$1</f>
        <v>17909.557894736841</v>
      </c>
      <c r="H19" s="5">
        <f>вес!H16*'прайс питьев Пикпайп Хард'!$M$1</f>
        <v>21781.894736842107</v>
      </c>
      <c r="I19" s="5">
        <f>вес!I16*'прайс питьев Пикпайп Хард'!$M$1</f>
        <v>26299.621052631581</v>
      </c>
      <c r="J19" s="5">
        <f>вес!J16*'прайс питьев Пикпайп Хард'!$M$1</f>
        <v>31624.084210526315</v>
      </c>
      <c r="K19" s="5">
        <f>вес!K16*'прайс питьев Пикпайп Хард'!$M$1</f>
        <v>37432.589473684209</v>
      </c>
    </row>
    <row r="20" spans="1:11" x14ac:dyDescent="0.25">
      <c r="A20" s="24">
        <v>400</v>
      </c>
      <c r="B20" s="5">
        <f>вес!B17*'прайс питьев Пикпайп Хард'!$M$1</f>
        <v>9761.515789473684</v>
      </c>
      <c r="C20" s="5">
        <f>вес!C17*'прайс питьев Пикпайп Хард'!$M$1</f>
        <v>12181.726315789472</v>
      </c>
      <c r="D20" s="5">
        <f>вес!D17*'прайс питьев Пикпайп Хард'!$M$1</f>
        <v>15005.305263157894</v>
      </c>
      <c r="E20" s="5">
        <f>вес!E17*'прайс питьев Пикпайп Хард'!$M$1</f>
        <v>18474.273684210526</v>
      </c>
      <c r="F20" s="5">
        <f>вес!F17*'прайс питьев Пикпайп Хард'!$M$1</f>
        <v>21701.221052631576</v>
      </c>
      <c r="G20" s="5">
        <f>вес!G17*'прайс питьев Пикпайп Хард'!$M$1</f>
        <v>22588.631578947367</v>
      </c>
      <c r="H20" s="5">
        <f>вес!H17*'прайс питьев Пикпайп Хард'!$M$1</f>
        <v>27590.400000000001</v>
      </c>
      <c r="I20" s="5">
        <f>вес!I17*'прайс питьев Пикпайп Хард'!$M$1</f>
        <v>33398.905263157896</v>
      </c>
      <c r="J20" s="5">
        <f>вес!J17*'прайс питьев Пикпайп Хард'!$M$1</f>
        <v>40094.821052631582</v>
      </c>
      <c r="K20" s="5">
        <f>вес!K17*'прайс питьев Пикпайп Хард'!$M$1</f>
        <v>47597.473684210527</v>
      </c>
    </row>
    <row r="21" spans="1:11" x14ac:dyDescent="0.25">
      <c r="A21" s="24">
        <v>450</v>
      </c>
      <c r="B21" s="5">
        <f>вес!B18*'прайс питьев Пикпайп Хард'!$M$1</f>
        <v>12262.399999999998</v>
      </c>
      <c r="C21" s="5">
        <f>вес!C18*'прайс питьев Пикпайп Хард'!$M$1</f>
        <v>15328</v>
      </c>
      <c r="D21" s="5">
        <f>вес!D18*'прайс питьев Пикпайп Хард'!$M$1</f>
        <v>18958.315789473683</v>
      </c>
      <c r="E21" s="5">
        <f>вес!E18*'прайс питьев Пикпайп Хард'!$M$1</f>
        <v>23395.36842105263</v>
      </c>
      <c r="F21" s="5">
        <f>вес!F18*'прайс питьев Пикпайп Хард'!$M$1</f>
        <v>27429.052631578947</v>
      </c>
      <c r="G21" s="5">
        <f>вес!G18*'прайс питьев Пикпайп Хард'!$M$1</f>
        <v>28639.157894736843</v>
      </c>
      <c r="H21" s="5">
        <f>вес!H18*'прайс питьев Пикпайп Хард'!$M$1</f>
        <v>34931.705263157892</v>
      </c>
      <c r="I21" s="5">
        <f>вес!I18*'прайс питьев Пикпайп Хард'!$M$1</f>
        <v>42273.010526315782</v>
      </c>
      <c r="J21" s="5">
        <f>вес!J18*'прайс питьев Пикпайп Хард'!$M$1</f>
        <v>50743.747368421049</v>
      </c>
      <c r="K21" s="5">
        <f>вес!K18*'прайс питьев Пикпайп Хард'!$M$1</f>
        <v>60182.568421052623</v>
      </c>
    </row>
    <row r="22" spans="1:11" x14ac:dyDescent="0.25">
      <c r="A22" s="24">
        <v>500</v>
      </c>
      <c r="B22" s="5">
        <f>вес!B19*'прайс питьев Пикпайп Хард'!$M$1</f>
        <v>15328</v>
      </c>
      <c r="C22" s="5">
        <f>вес!C19*'прайс питьев Пикпайп Хард'!$M$1</f>
        <v>18877.642105263156</v>
      </c>
      <c r="D22" s="5">
        <f>вес!D19*'прайс питьев Пикпайп Хард'!$M$1</f>
        <v>23395.36842105263</v>
      </c>
      <c r="E22" s="5">
        <f>вес!E19*'прайс питьев Пикпайп Хард'!$M$1</f>
        <v>28881.178947368415</v>
      </c>
      <c r="F22" s="5">
        <f>вес!F19*'прайс питьев Пикпайп Хард'!$M$1</f>
        <v>33882.947368421046</v>
      </c>
      <c r="G22" s="5">
        <f>вес!G19*'прайс питьев Пикпайп Хард'!$M$1</f>
        <v>35415.747368421049</v>
      </c>
      <c r="H22" s="5">
        <f>вес!H19*'прайс питьев Пикпайп Хард'!$M$1</f>
        <v>43160.421052631573</v>
      </c>
      <c r="I22" s="5">
        <f>вес!I19*'прайс питьев Пикпайп Хард'!$M$1</f>
        <v>52195.873684210528</v>
      </c>
      <c r="J22" s="5">
        <f>вес!J19*'прайс питьев Пикпайп Хард'!$M$1</f>
        <v>62522.105263157893</v>
      </c>
      <c r="K22" s="5">
        <f>вес!K19*'прайс питьев Пикпайп Хард'!$M$1</f>
        <v>74300.46315789473</v>
      </c>
    </row>
    <row r="23" spans="1:11" x14ac:dyDescent="0.25">
      <c r="A23" s="24">
        <v>560</v>
      </c>
      <c r="B23" s="5">
        <f>вес!B20*'прайс питьев Пикпайп Хард'!$M$1</f>
        <v>19038.989473684211</v>
      </c>
      <c r="C23" s="5">
        <f>вес!C20*'прайс питьев Пикпайп Хард'!$M$1</f>
        <v>23718.063157894736</v>
      </c>
      <c r="D23" s="5">
        <f>вес!D20*'прайс питьев Пикпайп Хард'!$M$1</f>
        <v>29284.547368421052</v>
      </c>
      <c r="E23" s="5">
        <f>вес!E20*'прайс питьев Пикпайп Хард'!$M$1</f>
        <v>36141.810526315785</v>
      </c>
      <c r="F23" s="5">
        <f>вес!F20*'прайс питьев Пикпайп Хард'!$M$1</f>
        <v>42434.357894736844</v>
      </c>
      <c r="G23" s="5">
        <f>вес!G20*'прайс питьев Пикпайп Хард'!$M$1</f>
        <v>44370.526315789473</v>
      </c>
      <c r="H23" s="5">
        <f>вес!H20*'прайс питьев Пикпайп Хард'!$M$1</f>
        <v>54132.042105263143</v>
      </c>
      <c r="I23" s="5">
        <f>вес!I20*'прайс питьев Пикпайп Хард'!$M$1</f>
        <v>65345.684210526313</v>
      </c>
      <c r="J23" s="5">
        <f>вес!J20*'прайс питьев Пикпайп Хард'!$M$1</f>
        <v>78495.494736842098</v>
      </c>
      <c r="K23" s="5">
        <f>вес!K20*'прайс питьев Пикпайп Хард'!$M$1</f>
        <v>93581.473684210519</v>
      </c>
    </row>
    <row r="24" spans="1:11" x14ac:dyDescent="0.25">
      <c r="A24" s="24">
        <v>630</v>
      </c>
      <c r="B24" s="5">
        <f>вес!B21*'прайс питьев Пикпайп Хард'!$M$1</f>
        <v>24121.431578947366</v>
      </c>
      <c r="C24" s="5">
        <f>вес!C21*'прайс питьев Пикпайп Хард'!$M$1</f>
        <v>29929.936842105264</v>
      </c>
      <c r="D24" s="5">
        <f>вес!D21*'прайс питьев Пикпайп Хард'!$M$1</f>
        <v>37109.8947368421</v>
      </c>
      <c r="E24" s="5">
        <f>вес!E21*'прайс питьев Пикпайп Хард'!$M$1</f>
        <v>45580.631578947367</v>
      </c>
      <c r="F24" s="5">
        <f>вес!F21*'прайс питьев Пикпайп Хард'!$M$1</f>
        <v>53728.673684210517</v>
      </c>
      <c r="G24" s="5">
        <f>вес!G21*'прайс питьев Пикпайп Хард'!$M$1</f>
        <v>56148.88421052631</v>
      </c>
      <c r="H24" s="5">
        <f>вес!H21*'прайс питьев Пикпайп Хард'!$M$1</f>
        <v>68411.284210526312</v>
      </c>
      <c r="I24" s="5">
        <f>вес!I21*'прайс питьев Пикпайп Хард'!$M$1</f>
        <v>83093.894736842107</v>
      </c>
      <c r="J24" s="5">
        <f>вес!J21*'прайс питьев Пикпайп Хард'!$M$1</f>
        <v>99228.631578947359</v>
      </c>
      <c r="K24" s="5">
        <f>вес!K21*'прайс питьев Пикпайп Хард'!$M$1</f>
        <v>117783.57894736841</v>
      </c>
    </row>
    <row r="25" spans="1:11" x14ac:dyDescent="0.25">
      <c r="A25" s="24">
        <v>710</v>
      </c>
      <c r="B25" s="5">
        <f>вес!B22*'прайс питьев Пикпайп Хард'!$M$1</f>
        <v>30736.673684210524</v>
      </c>
      <c r="C25" s="5">
        <f>вес!C22*'прайс питьев Пикпайп Хард'!$M$1</f>
        <v>38158.652631578938</v>
      </c>
      <c r="D25" s="5">
        <f>вес!D22*'прайс питьев Пикпайп Хард'!$M$1</f>
        <v>47194.105263157893</v>
      </c>
      <c r="E25" s="5">
        <f>вес!E22*'прайс питьев Пикпайп Хард'!$M$1</f>
        <v>58165.72631578947</v>
      </c>
      <c r="F25" s="5">
        <f>вес!F22*'прайс питьев Пикпайп Хард'!$M$1</f>
        <v>68330.610526315781</v>
      </c>
      <c r="G25" s="5">
        <f>вес!G22*'прайс питьев Пикпайп Хард'!$M$1</f>
        <v>71315.53684210527</v>
      </c>
      <c r="H25" s="5">
        <f>вес!H22*'прайс питьев Пикпайп Хард'!$M$1</f>
        <v>87127.578947368427</v>
      </c>
      <c r="I25" s="5">
        <f>вес!I22*'прайс питьев Пикпайп Хард'!$M$1</f>
        <v>105682.52631578947</v>
      </c>
      <c r="J25" s="5">
        <f>вес!J22*'прайс питьев Пикпайп Хард'!$M$1</f>
        <v>126657.68421052631</v>
      </c>
      <c r="K25" s="5">
        <f>вес!K22*'прайс питьев Пикпайп Хард'!$M$1</f>
        <v>150053.05263157893</v>
      </c>
    </row>
    <row r="26" spans="1:11" x14ac:dyDescent="0.25">
      <c r="A26" s="24">
        <v>800</v>
      </c>
      <c r="B26" s="5">
        <f>вес!B23*'прайс питьев Пикпайп Хард'!$M$1</f>
        <v>38965.389473684205</v>
      </c>
      <c r="C26" s="5">
        <f>вес!C23*'прайс питьев Пикпайп Хард'!$M$1</f>
        <v>48323.536842105263</v>
      </c>
      <c r="D26" s="5">
        <f>вес!D23*'прайс питьев Пикпайп Хард'!$M$1</f>
        <v>59779.19999999999</v>
      </c>
      <c r="E26" s="5">
        <f>вес!E23*'прайс питьев Пикпайп Хард'!$M$1</f>
        <v>73735.747368421056</v>
      </c>
      <c r="F26" s="5">
        <f>вес!F23*'прайс питьев Пикпайп Хард'!$M$1</f>
        <v>87127.578947368427</v>
      </c>
      <c r="G26" s="5">
        <f>вес!G23*'прайс питьев Пикпайп Хард'!$M$1</f>
        <v>90354.526315789466</v>
      </c>
      <c r="H26" s="5">
        <f>вес!H23*'прайс питьев Пикпайп Хард'!$M$1</f>
        <v>110522.94736842104</v>
      </c>
      <c r="I26" s="5">
        <f>вес!I23*'прайс питьев Пикпайп Хард'!$M$1</f>
        <v>133918.31578947368</v>
      </c>
      <c r="J26" s="5">
        <f>вес!J23*'прайс питьев Пикпайп Хард'!$M$1</f>
        <v>160540.63157894736</v>
      </c>
      <c r="K26" s="5">
        <f>вес!K23*'прайс питьев Пикпайп Хард'!$M$1</f>
        <v>190389.89473684211</v>
      </c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вес</vt:lpstr>
      <vt:lpstr>питьевая 1сл труба пэ</vt:lpstr>
      <vt:lpstr>питьевая 2сл труба пэ</vt:lpstr>
      <vt:lpstr>питьевая 3сл труба пэ </vt:lpstr>
      <vt:lpstr> пикпайп</vt:lpstr>
      <vt:lpstr>пикпайп RC</vt:lpstr>
      <vt:lpstr>пикпайп II RC</vt:lpstr>
      <vt:lpstr>прайс питьев Пикпайп Хард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Туманова</dc:creator>
  <cp:lastModifiedBy>Ольга Туманова</cp:lastModifiedBy>
  <dcterms:created xsi:type="dcterms:W3CDTF">2022-07-18T04:30:54Z</dcterms:created>
  <dcterms:modified xsi:type="dcterms:W3CDTF">2023-11-08T05:29:47Z</dcterms:modified>
</cp:coreProperties>
</file>